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A:\Решение_приложения\"/>
    </mc:Choice>
  </mc:AlternateContent>
  <xr:revisionPtr revIDLastSave="0" documentId="13_ncr:1_{75611D09-66F1-4259-905E-B668F08C33AB}" xr6:coauthVersionLast="47" xr6:coauthVersionMax="47" xr10:uidLastSave="{00000000-0000-0000-0000-000000000000}"/>
  <bookViews>
    <workbookView xWindow="-120" yWindow="-120" windowWidth="29040" windowHeight="14265" xr2:uid="{00000000-000D-0000-FFFF-FFFF00000000}"/>
  </bookViews>
  <sheets>
    <sheet name="PP" sheetId="9" r:id="rId1"/>
  </sheets>
  <definedNames>
    <definedName name="_xlnm.Print_Titles" localSheetId="0">PP!$9:$9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4" i="9" l="1"/>
  <c r="K104" i="9"/>
  <c r="K112" i="9"/>
  <c r="K84" i="9"/>
  <c r="K59" i="9"/>
  <c r="K50" i="9" s="1"/>
  <c r="L47" i="9"/>
  <c r="M47" i="9"/>
  <c r="K47" i="9"/>
  <c r="K46" i="9" l="1"/>
  <c r="K45" i="9" s="1"/>
  <c r="K122" i="9" s="1"/>
  <c r="L112" i="9"/>
  <c r="M112" i="9"/>
  <c r="N112" i="9"/>
  <c r="O112" i="9"/>
  <c r="P112" i="9"/>
  <c r="L84" i="9"/>
  <c r="M84" i="9"/>
  <c r="N84" i="9"/>
  <c r="O84" i="9"/>
  <c r="P84" i="9"/>
  <c r="L59" i="9"/>
  <c r="L50" i="9" s="1"/>
  <c r="M59" i="9"/>
  <c r="M50" i="9" s="1"/>
  <c r="N59" i="9"/>
  <c r="O59" i="9"/>
  <c r="O50" i="9" s="1"/>
  <c r="P59" i="9"/>
  <c r="P50" i="9" s="1"/>
  <c r="N50" i="9"/>
  <c r="L46" i="9" l="1"/>
  <c r="L45" i="9" s="1"/>
  <c r="L122" i="9" s="1"/>
  <c r="M46" i="9"/>
  <c r="M45" i="9" s="1"/>
  <c r="M122" i="9" s="1"/>
</calcChain>
</file>

<file path=xl/sharedStrings.xml><?xml version="1.0" encoding="utf-8"?>
<sst xmlns="http://schemas.openxmlformats.org/spreadsheetml/2006/main" count="383" uniqueCount="249">
  <si>
    <t>Статус_документа</t>
  </si>
  <si>
    <t>Дата по:</t>
  </si>
  <si>
    <t>Наименование</t>
  </si>
  <si>
    <t>Код классификации доходов</t>
  </si>
  <si>
    <t/>
  </si>
  <si>
    <t>77 38 83</t>
  </si>
  <si>
    <t>10000000000000000</t>
  </si>
  <si>
    <t>НАЛОГОВЫЕ И НЕНАЛОГОВЫЕ ДОХОДЫ</t>
  </si>
  <si>
    <t>НАЛОГОВЫЕ ДОХОДЫ</t>
  </si>
  <si>
    <t>2</t>
  </si>
  <si>
    <t>10100000000000000</t>
  </si>
  <si>
    <t>Налоги на прибыль, доходы</t>
  </si>
  <si>
    <t>4</t>
  </si>
  <si>
    <t>10102000000000110</t>
  </si>
  <si>
    <t>Налог на доходы физических лиц</t>
  </si>
  <si>
    <t>182</t>
  </si>
  <si>
    <t>6</t>
  </si>
  <si>
    <t>10300000000000000</t>
  </si>
  <si>
    <t>Налоги на товары (работы, услуги), реализуемые на территории Российской Федерации</t>
  </si>
  <si>
    <t>10302000000000110</t>
  </si>
  <si>
    <t>Акцизы по подакцизным товарам (продукции), производимым на территории Российской Федерации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</si>
  <si>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</si>
  <si>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</si>
  <si>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</si>
  <si>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</si>
  <si>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10502000000000110</t>
  </si>
  <si>
    <t>Единый налог на вмененный доход для отдельных видов деятельности</t>
  </si>
  <si>
    <t>10503000000000110</t>
  </si>
  <si>
    <t>Единый сельскохозяйственный налог</t>
  </si>
  <si>
    <t>10504000000000110</t>
  </si>
  <si>
    <t>Налог, взимаемый в связи с применением патентной системы налогообложения</t>
  </si>
  <si>
    <t>10600000000000000</t>
  </si>
  <si>
    <t>Налоги на имущество</t>
  </si>
  <si>
    <t>10601000000000110</t>
  </si>
  <si>
    <t>Налог на имущество физических лиц</t>
  </si>
  <si>
    <t>10606000000000110</t>
  </si>
  <si>
    <t>Земельный налог</t>
  </si>
  <si>
    <t>10800000000000000</t>
  </si>
  <si>
    <t>Государственная пошлина</t>
  </si>
  <si>
    <t>НЕНАЛОГОВЫЕ ДОХОДЫ</t>
  </si>
  <si>
    <t>3</t>
  </si>
  <si>
    <t>11100000000000000</t>
  </si>
  <si>
    <t>Доходы от использования имущества, находящегося в государственной и муниципальной собственности</t>
  </si>
  <si>
    <t>5</t>
  </si>
  <si>
    <t>11101040040000120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</si>
  <si>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</si>
  <si>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909</t>
  </si>
  <si>
    <t>8</t>
  </si>
  <si>
    <t>Арендная плата за землю - всего</t>
  </si>
  <si>
    <t>7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</si>
  <si>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</si>
  <si>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</si>
  <si>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</si>
  <si>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</si>
  <si>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</si>
  <si>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</si>
  <si>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952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</si>
  <si>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</si>
  <si>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</si>
  <si>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11109044040001120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</si>
  <si>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(аренда помещений нежилого фонда)</t>
  </si>
  <si>
    <t>11109044040002120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</si>
  <si>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жилых помещений)</t>
  </si>
  <si>
    <t>11109044040003120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</si>
  <si>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(аренда сетей инженерно-технического обеспечения)</t>
  </si>
  <si>
    <t>11109044040004120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</si>
  <si>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(аренда движимого имущества)</t>
  </si>
  <si>
    <t>11109044040006120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</si>
  <si>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(доходы в виде процентов, установленных частью 3 статьи 5 Федерального закона от 22 июля 2008 года № 159-ФЗ "Об особенностях отчуждения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предпринимательства, и о внесении изменений в отдельные законодательные акты Российской Федерации")</t>
  </si>
  <si>
    <t>11109080040001120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</si>
  <si>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(установка и эксплуатация рекламных конструкций)</t>
  </si>
  <si>
    <t>11109080040002120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</si>
  <si>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(размещение и эксплуатация нестационарных торговых объектов)</t>
  </si>
  <si>
    <t>11200000000000000</t>
  </si>
  <si>
    <t>Платежи при пользовании природными ресурсами</t>
  </si>
  <si>
    <t>11300000000000000</t>
  </si>
  <si>
    <t>Доходы от оказания платных услуг и компенсации затрат государства</t>
  </si>
  <si>
    <t>11400000000000000</t>
  </si>
  <si>
    <t>Доходы от продажи материальных и нематериальных активов</t>
  </si>
  <si>
    <t>11600000000000000</t>
  </si>
  <si>
    <t>Штрафы, санкции, возмещение ущерба</t>
  </si>
  <si>
    <t>20000000000000000</t>
  </si>
  <si>
    <t>БЕЗВОЗМЕЗДНЫЕ ПОСТУПЛЕНИЯ</t>
  </si>
  <si>
    <t>10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</si>
  <si>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</si>
  <si>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</si>
  <si>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</si>
  <si>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</si>
  <si>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</si>
  <si>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</si>
  <si>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903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</si>
  <si>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</si>
  <si>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</si>
  <si>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20220000000000150</t>
  </si>
  <si>
    <t>Субсидии бюджетам бюджетной системы Российской Федерации (межбюджетные субсидии)</t>
  </si>
  <si>
    <t>20225154040000150</t>
  </si>
  <si>
    <t>Субсидии бюджетам городских округов на реализацию мероприятий по модернизации коммунальной инфраструктуры</t>
  </si>
  <si>
    <t>20225179040001150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</si>
  <si>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</si>
  <si>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</si>
  <si>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</si>
  <si>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</si>
  <si>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20225466040000150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</si>
  <si>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</si>
  <si>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905</t>
  </si>
  <si>
    <t>20225494040000150</t>
  </si>
  <si>
    <t>Субсидии бюджетам городских округов в целях софинансирования расходных обязательств, возникающих при реализации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</si>
  <si>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908</t>
  </si>
  <si>
    <t>20225750040001150</t>
  </si>
  <si>
    <t>Субсидии бюджетам городских округов на реализацию мероприятий по модернизации школьных систем образования (проведение капитального ремонта зданий (обособленных помещений) государственных (муниципальных) общеобразовательных организаций)</t>
  </si>
  <si>
    <t>953</t>
  </si>
  <si>
    <t>20225750040002150</t>
  </si>
  <si>
    <t>Субсидии бюджетам городских округов на реализацию мероприятий по модернизации школьных систем образования (оснащение отремонтированных зданий и (или) помещений государственных и муниципальных общеобразовательных организаций современными средствами обучения и воспитания)</t>
  </si>
  <si>
    <t>20225753040000150</t>
  </si>
  <si>
    <t>Субсидии бюджетам городских округов на софинансирование закупки и монтажа оборудования для создания "умных" спортивных площадок</t>
  </si>
  <si>
    <t>20229999040000150</t>
  </si>
  <si>
    <t>Прочие субсидии бюджетам городских округов</t>
  </si>
  <si>
    <t>20229999040002150</t>
  </si>
  <si>
    <t>Субсидии на 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в части средств, несофинансируемых из федерального бюджета (Финансовое обеспечение дорожной деятельности в рамках реализации регионального проекта "Региональная и местная дорожная сеть")</t>
  </si>
  <si>
    <t>20229999040003150</t>
  </si>
  <si>
    <t>Субсидии на реализацию мероприятий по модернизации коммунальной инфраструктуры в части средств, несофинансируемых из федерального бюджета</t>
  </si>
  <si>
    <t>20229999040010150</t>
  </si>
  <si>
    <t>Субсидии на укрепление материально-технической базы детских оздоровительных организаций</t>
  </si>
  <si>
    <t>20229999040011150</t>
  </si>
  <si>
    <t>Субсидии на обеспечение организации отдыха детей в каникулярное время</t>
  </si>
  <si>
    <t>20229999040012150</t>
  </si>
  <si>
    <t>Субсидии на достижение целевых показателей по плану мероприятий ("дорожной карте") "Изменения в сфере образования в Томской области" в части повышения заработной платы педагогических работников муниципальных организаций дополнительного образования</t>
  </si>
  <si>
    <t>20229999040017150</t>
  </si>
  <si>
    <t>Субсидии на реализацию мероприятий по созданию, реконструкции и поддержанию в состоянии постоянной готовности к использованию муниципальных систем оповещения населения Томской области</t>
  </si>
  <si>
    <t>20229999040018150</t>
  </si>
  <si>
    <t>Субсидии на оплату труда руководителей и специалистов муниципальных учреждений культуры и искусства, в части выплат надбавок и доплат к тарифной ставке (должностному окладу)</t>
  </si>
  <si>
    <t>20229999040019150</t>
  </si>
  <si>
    <t>Субсидии на достижение целевых показателей по плану мероприятий ("дорожной карте") "Изменения в отраслях социальной сферы, направленные на повышение эффективности здравоохранения Томской области" в части повышения заработной платы работников муниципальных учреждений дополнительного образования детей в сфере физической культуры и спорта, занимающих должности врачей, а также среднего медицинского персонала</t>
  </si>
  <si>
    <t>20229999040025150</t>
  </si>
  <si>
    <t>Субсидии на повышение квалификации школьных команд общеобразовательных организаций</t>
  </si>
  <si>
    <t>20229999040026150</t>
  </si>
  <si>
    <t>Субсидии на обеспечение антитеррористической защиты отремонтированных зданий общеобразовательных организаций</t>
  </si>
  <si>
    <t>20229999040033150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</si>
  <si>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части обеспечения расходов на содержание зданий, оплаты коммунальных услуг и прочих расходов, не связанных с обеспечением реализации основных общеобразовательных программ, за исключением расходов на капитальный ремонт, в муниципальных общеобразовательных организациях, осуществляющих образовательную деятельность только по адаптированным основным общеобразовательным программам, и муниципальных санаторных общеобразовательных организациях</t>
  </si>
  <si>
    <t>20229999040034150</t>
  </si>
  <si>
    <t>Субсидии на обеспечение обучающихся с ограниченными возможностями здоровья, не проживающих в муниципальных образовательных организациях, осуществляющих образовательную деятельность по основным общеобразовательным программам, бесплатным двухразовым питанием</t>
  </si>
  <si>
    <t>20229999040038150</t>
  </si>
  <si>
    <t>Субсидии на обеспечение условий для развития физической культуры и массового спорта</t>
  </si>
  <si>
    <t>20229999040040150</t>
  </si>
  <si>
    <t>Субсидии на обеспечение учебными комплектами в соответствии с федеральными государственными образовательными стандартами муниципальных общеобразовательных организаций</t>
  </si>
  <si>
    <t>20229999040042150</t>
  </si>
  <si>
    <t>Субсидии на стимулирующие выплаты в муниципальных организациях дополнительного образования Томской области</t>
  </si>
  <si>
    <t>20229999040043150</t>
  </si>
  <si>
    <t>Субсидии на обеспечение уровня финансирования организаций, реализующих дополнительные образовательные программы спортивной подготовки, в соответствии с требованиями федеральных стандартов спортивной подготовки</t>
  </si>
  <si>
    <t>20229999040051150</t>
  </si>
  <si>
    <t>Субсидии на обеспечение комплексного развития сельских территорий (реализация проектов по благоустройству сельских территорий)</t>
  </si>
  <si>
    <t>954</t>
  </si>
  <si>
    <t>20229999040052150</t>
  </si>
  <si>
    <t>Субсидии на компенсацию расходов по организации теплоснабжения теплоснабжающими организациями</t>
  </si>
  <si>
    <t>20229999040056150</t>
  </si>
  <si>
    <t>Субсидии на достижение целевых показателей по плану мероприятий ("дорожной карте") "Изменения в отраслях социальной сферы, направленные на повышение эффективности здравоохранения Томской области" в части повышения заработной платы работников муниципальных образовательных организаций, занимающих должности среднего медицинского персонала</t>
  </si>
  <si>
    <t>20229999040066150</t>
  </si>
  <si>
    <t>Субсидии на предоставление отдельным категориям граждан, предусмотренным статьей 14-1 Закона Томской области от 9 июля 2015 года № 100-ОЗ "О земельных отношениях в Томской области", меры социальной поддержки по обеспечению жилыми помещениями в виде единовременной денежной выплаты на улучшение жилищных условий, предоставляемой с их письменного согласия взамен предоставления земельного участка в собственность бесплатно</t>
  </si>
  <si>
    <t>20229999040068150</t>
  </si>
  <si>
    <t>Субсидии на поддержку садоводческих и огороднических некоммерческих товариществ</t>
  </si>
  <si>
    <t>20230000000000150</t>
  </si>
  <si>
    <t>Субвенции бюджетам бюджетной системы Российской Федерации</t>
  </si>
  <si>
    <t>20230024040010150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</si>
  <si>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Томской области, обеспечение дополнительного образования детей в муниципальных общеобразовательных организациях в Томской области</t>
  </si>
  <si>
    <t>20230024040015150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</si>
  <si>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Томской области</t>
  </si>
  <si>
    <t>20230024040021150</t>
  </si>
  <si>
    <t>Субвенции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</si>
  <si>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20230024040022150</t>
  </si>
  <si>
    <t>Субвенции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(на осуществление управленческих функций органами местного самоуправления)</t>
  </si>
  <si>
    <t>20230024040030150</t>
  </si>
  <si>
    <t>Субвенции на осуществление отдельных государственных полномочий по выплате надбавок к должностному окладу педагогическим работникам муниципальных образовательных организаций</t>
  </si>
  <si>
    <t>20230024040040150</t>
  </si>
  <si>
    <t>Субвенции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</si>
  <si>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</t>
  </si>
  <si>
    <t>20230024040060150</t>
  </si>
  <si>
    <t>Субвенции на осуществление отдельных государственных полномочий по регулированию тарифов на перевозки пассажиров и багажа всеми видами общественного транспорта в городском, пригородном и междугородном сообщении (кроме железнодорожного транспорта) по городским, пригородным и междугородным муниципальным маршрутам</t>
  </si>
  <si>
    <t>20230024040070150</t>
  </si>
  <si>
    <t>Субвенции на осуществление государственных полномочий по регистрации и учету граждан, имеющих право на получение социальных выплат для приобретения жилья в связи с переселением из районов Крайнего Севера и приравненных к ним местностей</t>
  </si>
  <si>
    <t>20230024040080150</t>
  </si>
  <si>
    <t>Субвенции на осуществление отдельных государственных полномочий по хранению, комплектованию, учету и использованию архивных документов, относящихся к собственности Томской области</t>
  </si>
  <si>
    <t>20230024040101150</t>
  </si>
  <si>
    <t>Субвенции на осуществление отдельных государственных полномочий по опеке и попечительству в отношении несовершеннолетних граждан</t>
  </si>
  <si>
    <t>20230024040102150</t>
  </si>
  <si>
    <t>Субвенции на осуществление отдельных государственных полномочий по опеке и попечительству в отношении совершеннолетних граждан</t>
  </si>
  <si>
    <t>20230024040120150</t>
  </si>
  <si>
    <t>Субвенции на осуществление отдельных государственных полномочий по государственной поддержке сельскохозяйственного производства (на осуществление управленческих функций органами местного самоуправления)</t>
  </si>
  <si>
    <t>20230024040121150</t>
  </si>
  <si>
    <t>Субвенции на осуществление отдельных государственных полномочий по государственной поддержке сельскохозяйственного производства (поддержка малых форм хозяйствования)</t>
  </si>
  <si>
    <t>20230024040150150</t>
  </si>
  <si>
    <t>Субвенции на обеспечение одеждой, обувью, мягким инвентарем, оборудованием и единовременным денежным пособием детей-сирот и детей, оставшихся без попечения родителей, а также лиц из числа детей-сирот и детей, оставшихся без попечения родителей, - выпускников муниципальных образовательных организаций, находящихся (находившихся) под опекой (попечительством) или в приемных семьях, и выпускников частных общеобразовательных организаций, находящихся (находившихся) под опекой (попечительством), в приемных семьях</t>
  </si>
  <si>
    <t>20230024040170150</t>
  </si>
  <si>
    <t>Субвенции на осуществление отдельных государственных полномочий по созданию и обеспечению деятельности административных комиссий в Томской области</t>
  </si>
  <si>
    <t>20230024040215150</t>
  </si>
  <si>
    <t>Субвенции на осуществление отдельных государственных полномочий по обеспечению предоставления бесплатной методической, психолого-педагогической, диагностической и консультативной помощи, в том числе в дошкольных образовательных организациях и общеобразовательных организациях, если в них созданы соответствующие консультационные центры, родителям (законным представителям) несовершеннолетних обучающихся, обеспечивающих получение детьми дошкольного образования в форме семейного образования</t>
  </si>
  <si>
    <t>20230024040240150</t>
  </si>
  <si>
    <t>Субвенции на осуществление отдельных государственных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 в части средств, несофинансируемых из федерального бюджета</t>
  </si>
  <si>
    <t>20230024040245150</t>
  </si>
  <si>
    <t>Субвенции на осуществление отдельных государственных полномочий по обеспечению обучающихся с ограниченными возможностями здоровья, проживающих в муниципальных (частных) образовательных организациях, осуществляющих образовательную деятельность по основным общеобразовательным программам, питанием, одеждой, обувью, мягким и жестким инвентарем</t>
  </si>
  <si>
    <t>20230024040250150</t>
  </si>
  <si>
    <t>Субвенции на осуществление отдельных государственных полномочий по регистрации коллективных договоров</t>
  </si>
  <si>
    <t>20230027040113150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</si>
  <si>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 (на ежемесячную выплату денежных средств опекунам (попечителям) на содержание детей и обеспечение денежными средствами лиц из числа детей-сирот и детей, оставшихся без попечения родителей, находившихся под опекой (попечительством), в приемной семье и продолжающих обучение в муниципальных общеобразовательных организациях)</t>
  </si>
  <si>
    <t>20230027040114150</t>
  </si>
  <si>
    <t>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 (на содержание приемных семей, включающее в себя денежные средства приемным семьям на содержание детей и ежемесячную выплату вознаграждения, причитающегося приемным родителям)</t>
  </si>
  <si>
    <t>20235082040000150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</si>
  <si>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</si>
  <si>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</si>
  <si>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</si>
  <si>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20235304040246150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</si>
  <si>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(обеспечение обучающихся с ограниченными возможностями здоровья, проживающих в муниципальных (частных) образовательных организациях, осуществляющих образовательную деятельность по основным общеобразовательным программам, питанием, одеждой, обувью, мягким и жестким инвентарем, в части организации бесплатного горячего питания обучающихся, получающих начальное общее образование в муниципальных образовательных организациях)</t>
  </si>
  <si>
    <t>20240000000000150</t>
  </si>
  <si>
    <t>Иные межбюджетные трансферты</t>
  </si>
  <si>
    <t>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</si>
  <si>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</si>
  <si>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</si>
  <si>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</si>
  <si>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20249999040015150</t>
  </si>
  <si>
    <t>Прочие межбюджетные трансферты на оказание помощи многодетным семьям, семьям, находящимся в трудной жизненной ситуации, в социально опасном положении, по приобретению, установке и обслуживанию автономных дымовых пожарных извещателей в жилых помещениях</t>
  </si>
  <si>
    <t>20249999040020150</t>
  </si>
  <si>
    <t>Прочие межбюджетные трансферты на обеспечение одноразовым бесплатным питанием обучающихся в муниципальных общеобразовательных организациях, указанных в пункте 4 части 1 статьи 4 Закона Томской области от 5 июня 2024 года № 47-ОЗ "О дополнительных мерах социальной поддержки многодетных семей"</t>
  </si>
  <si>
    <t>20249999040025150</t>
  </si>
  <si>
    <t>Прочие межбюджетные трансферты на частичную оплату стоимости питания отдельных категорий обучающихся в муниципальных общеобразовательных организациях Томской области, за исключением обучающихся с ограниченными возможностями здоровья, обучающихся по образовательным программам начального общего образования и обучающихся, указанных в пункте 4 части 1 статьи 4 Закона Томской области от 5 июня 2024 года № 47-ОЗ "О дополнительных мерах социальной поддержки многодетных семей"</t>
  </si>
  <si>
    <t>20249999040027150</t>
  </si>
  <si>
    <t>Прочие межбюджетные трансферты на 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1941 - 1945 годов; тружеников тыла военных лет; лиц, награжденных знаком "Жителю блокадного Ленинграда"; лиц, награжденных знаком "Житель осажденного Севастополя"; бывших несовершеннолетних узников концлагерей; вдов погибших (умерших) участников Великой Отечественной войны 1941 - 1945 годов, не вступивших в повторный брак</t>
  </si>
  <si>
    <t>20249999040029150</t>
  </si>
  <si>
    <t>Прочие межбюджетные трансферты на выплату ежемесячной стипендии Губернатора Томской области молодым учителям муниципальных образовательных организаций Томской области</t>
  </si>
  <si>
    <t>20249999040050150</t>
  </si>
  <si>
    <t>Прочие межбюджетные трансферты на достижение целевых показателей по плану мероприятий ("дорожной карте") "Изменения в сфере образования в Томской области" в части повышения заработной платы педагогических работников муниципальных дошкольных образовательных организаций</t>
  </si>
  <si>
    <t>20249999040051150</t>
  </si>
  <si>
    <t>Прочие межбюджетные трансферты на достижение целевых показателей по плану мероприятий ("дорожной карте") "Изменения в сфере образования в Томской области" в части повышения заработной платы педагогических работников муниципальных общеобразовательных организаций</t>
  </si>
  <si>
    <t>Всего</t>
  </si>
  <si>
    <t>9</t>
  </si>
  <si>
    <t>Доходы бюджета ЗАТО Северск на плановый период 2026 и 2027 годов</t>
  </si>
  <si>
    <t>28.08.2025</t>
  </si>
  <si>
    <t>11.12.2025</t>
  </si>
  <si>
    <t>5208041,00;</t>
  </si>
  <si>
    <t>Код главного админи-стратора</t>
  </si>
  <si>
    <t>тыс.руб.</t>
  </si>
  <si>
    <t>Утверждено
 на 2026 год</t>
  </si>
  <si>
    <t>Измене-
ние</t>
  </si>
  <si>
    <t xml:space="preserve">Утверждено 
на 2026 год
с учетом изменений </t>
  </si>
  <si>
    <t>Утверждено
 на 2027 год</t>
  </si>
  <si>
    <t xml:space="preserve">Утверждено 
на 2027 год
с учетом изменений </t>
  </si>
  <si>
    <t>Горбунова Ольга Сергеевна</t>
  </si>
  <si>
    <t>5 208 041,00;</t>
  </si>
  <si>
    <t xml:space="preserve">      к Решению Думы ЗАТО Северск</t>
  </si>
  <si>
    <t xml:space="preserve">      Приложение 2.1</t>
  </si>
  <si>
    <r>
      <t xml:space="preserve">      от</t>
    </r>
    <r>
      <rPr>
        <u/>
        <sz val="12"/>
        <rFont val="Times New Roman"/>
        <family val="1"/>
        <charset val="204"/>
      </rPr>
      <t xml:space="preserve">  24.12.2025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54/1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</si>
</sst>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31"/>
  <sheetViews>
    <sheetView tabSelected="1" topLeftCell="A121" zoomScaleNormal="100" zoomScaleSheetLayoutView="100" workbookViewId="0">
      <selection activeCell="H10" sqref="H10"/>
    </sheetView>
  </sheetViews>
  <sheetFormatPr defaultRowHeight="15.75" x14ac:dyDescent="0.25"/>
  <cols>
    <col min="1" max="1" width="45.7109375" style="5" customWidth="1"/>
    <col min="2" max="2" width="10.42578125" style="2" customWidth="1"/>
    <col min="3" max="3" width="20.7109375" style="2" bestFit="1" customWidth="1"/>
    <col min="4" max="4" width="13.140625" style="1" bestFit="1" customWidth="1"/>
    <col min="5" max="5" width="10.140625" style="1" bestFit="1" customWidth="1"/>
    <col min="6" max="7" width="13.140625" style="1" bestFit="1" customWidth="1"/>
    <col min="8" max="8" width="8.7109375" style="1" customWidth="1"/>
    <col min="9" max="9" width="13.7109375" style="1" bestFit="1" customWidth="1"/>
    <col min="10" max="10" width="9.140625" customWidth="1"/>
    <col min="11" max="11" width="14.42578125" hidden="1" customWidth="1"/>
    <col min="12" max="12" width="10.7109375" hidden="1" customWidth="1"/>
    <col min="13" max="13" width="13.85546875" hidden="1" customWidth="1"/>
    <col min="14" max="14" width="13.7109375" hidden="1" customWidth="1"/>
    <col min="15" max="15" width="8.140625" hidden="1" customWidth="1"/>
    <col min="16" max="16" width="16.7109375" hidden="1" customWidth="1"/>
  </cols>
  <sheetData>
    <row r="1" spans="1:16" x14ac:dyDescent="0.25">
      <c r="A1" s="15" t="s">
        <v>234</v>
      </c>
      <c r="B1" s="11" t="s">
        <v>1</v>
      </c>
      <c r="C1" s="11" t="s">
        <v>235</v>
      </c>
      <c r="G1" s="1" t="s">
        <v>247</v>
      </c>
    </row>
    <row r="2" spans="1:16" x14ac:dyDescent="0.25">
      <c r="A2" s="15">
        <v>0</v>
      </c>
      <c r="B2" s="11" t="s">
        <v>0</v>
      </c>
      <c r="C2" s="11" t="s">
        <v>83</v>
      </c>
      <c r="G2" s="1" t="s">
        <v>246</v>
      </c>
    </row>
    <row r="3" spans="1:16" x14ac:dyDescent="0.25">
      <c r="G3" s="1" t="s">
        <v>248</v>
      </c>
    </row>
    <row r="5" spans="1:16" x14ac:dyDescent="0.2">
      <c r="A5" s="19" t="s">
        <v>233</v>
      </c>
      <c r="B5" s="19"/>
      <c r="C5" s="19"/>
      <c r="D5" s="19"/>
      <c r="E5" s="19"/>
      <c r="F5" s="19"/>
      <c r="G5" s="19"/>
      <c r="H5" s="19"/>
      <c r="I5" s="19"/>
    </row>
    <row r="7" spans="1:16" ht="62.25" customHeight="1" x14ac:dyDescent="0.2">
      <c r="A7" s="21" t="s">
        <v>2</v>
      </c>
      <c r="B7" s="22" t="s">
        <v>237</v>
      </c>
      <c r="C7" s="22" t="s">
        <v>3</v>
      </c>
      <c r="D7" s="12" t="s">
        <v>239</v>
      </c>
      <c r="E7" s="12" t="s">
        <v>240</v>
      </c>
      <c r="F7" s="6" t="s">
        <v>241</v>
      </c>
      <c r="G7" s="12" t="s">
        <v>242</v>
      </c>
      <c r="H7" s="6" t="s">
        <v>240</v>
      </c>
      <c r="I7" s="6" t="s">
        <v>243</v>
      </c>
      <c r="K7" s="12" t="s">
        <v>239</v>
      </c>
      <c r="L7" s="12" t="s">
        <v>240</v>
      </c>
      <c r="M7" s="6" t="s">
        <v>241</v>
      </c>
      <c r="N7" s="12" t="s">
        <v>242</v>
      </c>
      <c r="O7" s="6" t="s">
        <v>240</v>
      </c>
      <c r="P7" s="6" t="s">
        <v>243</v>
      </c>
    </row>
    <row r="8" spans="1:16" ht="29.25" customHeight="1" x14ac:dyDescent="0.2">
      <c r="A8" s="21"/>
      <c r="B8" s="22"/>
      <c r="C8" s="22"/>
      <c r="D8" s="20" t="s">
        <v>238</v>
      </c>
      <c r="E8" s="20"/>
      <c r="F8" s="20"/>
      <c r="G8" s="20"/>
      <c r="H8" s="20"/>
      <c r="I8" s="20"/>
      <c r="K8" s="20" t="s">
        <v>238</v>
      </c>
      <c r="L8" s="20"/>
      <c r="M8" s="20"/>
      <c r="N8" s="20"/>
      <c r="O8" s="20"/>
      <c r="P8" s="20"/>
    </row>
    <row r="9" spans="1:16" x14ac:dyDescent="0.2">
      <c r="A9" s="13">
        <v>1</v>
      </c>
      <c r="B9" s="6" t="s">
        <v>9</v>
      </c>
      <c r="C9" s="6" t="s">
        <v>40</v>
      </c>
      <c r="D9" s="7" t="s">
        <v>12</v>
      </c>
      <c r="E9" s="7" t="s">
        <v>43</v>
      </c>
      <c r="F9" s="7" t="s">
        <v>16</v>
      </c>
      <c r="G9" s="7" t="s">
        <v>49</v>
      </c>
      <c r="H9" s="7" t="s">
        <v>47</v>
      </c>
      <c r="I9" s="7" t="s">
        <v>232</v>
      </c>
      <c r="K9" s="7" t="s">
        <v>12</v>
      </c>
      <c r="L9" s="7" t="s">
        <v>43</v>
      </c>
      <c r="M9" s="7" t="s">
        <v>16</v>
      </c>
      <c r="N9" s="7" t="s">
        <v>49</v>
      </c>
      <c r="O9" s="7" t="s">
        <v>47</v>
      </c>
      <c r="P9" s="7" t="s">
        <v>232</v>
      </c>
    </row>
    <row r="10" spans="1:16" ht="31.5" x14ac:dyDescent="0.2">
      <c r="A10" s="14" t="s">
        <v>7</v>
      </c>
      <c r="B10" s="6" t="s">
        <v>4</v>
      </c>
      <c r="C10" s="6" t="s">
        <v>6</v>
      </c>
      <c r="D10" s="8">
        <v>1896078.64</v>
      </c>
      <c r="E10" s="9">
        <v>0</v>
      </c>
      <c r="F10" s="8">
        <v>1896078.64</v>
      </c>
      <c r="G10" s="8">
        <v>2010089.49</v>
      </c>
      <c r="H10" s="9">
        <v>0</v>
      </c>
      <c r="I10" s="8">
        <v>2010089.49</v>
      </c>
      <c r="K10" s="8">
        <v>1896078.64</v>
      </c>
      <c r="L10" s="9">
        <v>0</v>
      </c>
      <c r="M10" s="8">
        <v>1896078.64</v>
      </c>
      <c r="N10" s="8">
        <v>2010089.49</v>
      </c>
      <c r="O10" s="9">
        <v>0</v>
      </c>
      <c r="P10" s="8">
        <v>2010089.49</v>
      </c>
    </row>
    <row r="11" spans="1:16" x14ac:dyDescent="0.2">
      <c r="A11" s="14" t="s">
        <v>8</v>
      </c>
      <c r="B11" s="6" t="s">
        <v>4</v>
      </c>
      <c r="C11" s="6" t="s">
        <v>4</v>
      </c>
      <c r="D11" s="8">
        <v>1769298.85</v>
      </c>
      <c r="E11" s="9">
        <v>0</v>
      </c>
      <c r="F11" s="8">
        <v>1769298.85</v>
      </c>
      <c r="G11" s="8">
        <v>1886143.93</v>
      </c>
      <c r="H11" s="9">
        <v>0</v>
      </c>
      <c r="I11" s="8">
        <v>1886143.93</v>
      </c>
      <c r="K11" s="8">
        <v>1769298.85</v>
      </c>
      <c r="L11" s="9">
        <v>0</v>
      </c>
      <c r="M11" s="8">
        <v>1769298.85</v>
      </c>
      <c r="N11" s="8">
        <v>1886143.93</v>
      </c>
      <c r="O11" s="9">
        <v>0</v>
      </c>
      <c r="P11" s="8">
        <v>1886143.93</v>
      </c>
    </row>
    <row r="12" spans="1:16" x14ac:dyDescent="0.2">
      <c r="A12" s="14" t="s">
        <v>11</v>
      </c>
      <c r="B12" s="6" t="s">
        <v>4</v>
      </c>
      <c r="C12" s="6" t="s">
        <v>10</v>
      </c>
      <c r="D12" s="8">
        <v>1377059.9</v>
      </c>
      <c r="E12" s="9">
        <v>0</v>
      </c>
      <c r="F12" s="8">
        <v>1377059.9</v>
      </c>
      <c r="G12" s="8">
        <v>1477137.49</v>
      </c>
      <c r="H12" s="9">
        <v>0</v>
      </c>
      <c r="I12" s="8">
        <v>1477137.49</v>
      </c>
      <c r="K12" s="8">
        <v>1377059.9</v>
      </c>
      <c r="L12" s="9">
        <v>0</v>
      </c>
      <c r="M12" s="8">
        <v>1377059.9</v>
      </c>
      <c r="N12" s="8">
        <v>1477137.49</v>
      </c>
      <c r="O12" s="9">
        <v>0</v>
      </c>
      <c r="P12" s="8">
        <v>1477137.49</v>
      </c>
    </row>
    <row r="13" spans="1:16" x14ac:dyDescent="0.2">
      <c r="A13" s="14" t="s">
        <v>14</v>
      </c>
      <c r="B13" s="6" t="s">
        <v>15</v>
      </c>
      <c r="C13" s="6" t="s">
        <v>13</v>
      </c>
      <c r="D13" s="8">
        <v>1377059.9</v>
      </c>
      <c r="E13" s="9">
        <v>0</v>
      </c>
      <c r="F13" s="8">
        <v>1377059.9</v>
      </c>
      <c r="G13" s="8">
        <v>1477137.49</v>
      </c>
      <c r="H13" s="9">
        <v>0</v>
      </c>
      <c r="I13" s="8">
        <v>1477137.49</v>
      </c>
      <c r="K13" s="8">
        <v>1377059.9</v>
      </c>
      <c r="L13" s="9">
        <v>0</v>
      </c>
      <c r="M13" s="8">
        <v>1377059.9</v>
      </c>
      <c r="N13" s="8">
        <v>1477137.49</v>
      </c>
      <c r="O13" s="9">
        <v>0</v>
      </c>
      <c r="P13" s="8">
        <v>1477137.49</v>
      </c>
    </row>
    <row r="14" spans="1:16" ht="47.25" x14ac:dyDescent="0.2">
      <c r="A14" s="14" t="s">
        <v>18</v>
      </c>
      <c r="B14" s="6" t="s">
        <v>4</v>
      </c>
      <c r="C14" s="6" t="s">
        <v>17</v>
      </c>
      <c r="D14" s="8">
        <v>15160.9</v>
      </c>
      <c r="E14" s="9">
        <v>0</v>
      </c>
      <c r="F14" s="8">
        <v>15160.9</v>
      </c>
      <c r="G14" s="8">
        <v>20443.2</v>
      </c>
      <c r="H14" s="9">
        <v>0</v>
      </c>
      <c r="I14" s="8">
        <v>20443.2</v>
      </c>
      <c r="K14" s="8">
        <v>15160.9</v>
      </c>
      <c r="L14" s="9">
        <v>0</v>
      </c>
      <c r="M14" s="8">
        <v>15160.9</v>
      </c>
      <c r="N14" s="8">
        <v>20443.2</v>
      </c>
      <c r="O14" s="9">
        <v>0</v>
      </c>
      <c r="P14" s="8">
        <v>20443.2</v>
      </c>
    </row>
    <row r="15" spans="1:16" ht="47.25" x14ac:dyDescent="0.2">
      <c r="A15" s="14" t="s">
        <v>20</v>
      </c>
      <c r="B15" s="6" t="s">
        <v>15</v>
      </c>
      <c r="C15" s="6" t="s">
        <v>19</v>
      </c>
      <c r="D15" s="8">
        <v>15160.9</v>
      </c>
      <c r="E15" s="9">
        <v>0</v>
      </c>
      <c r="F15" s="8">
        <v>15160.9</v>
      </c>
      <c r="G15" s="8">
        <v>20443.2</v>
      </c>
      <c r="H15" s="9">
        <v>0</v>
      </c>
      <c r="I15" s="8">
        <v>20443.2</v>
      </c>
      <c r="K15" s="8">
        <v>15160.9</v>
      </c>
      <c r="L15" s="9">
        <v>0</v>
      </c>
      <c r="M15" s="8">
        <v>15160.9</v>
      </c>
      <c r="N15" s="8">
        <v>20443.2</v>
      </c>
      <c r="O15" s="9">
        <v>0</v>
      </c>
      <c r="P15" s="8">
        <v>20443.2</v>
      </c>
    </row>
    <row r="16" spans="1:16" x14ac:dyDescent="0.2">
      <c r="A16" s="14" t="s">
        <v>22</v>
      </c>
      <c r="B16" s="6" t="s">
        <v>4</v>
      </c>
      <c r="C16" s="6" t="s">
        <v>21</v>
      </c>
      <c r="D16" s="8">
        <v>173620.25</v>
      </c>
      <c r="E16" s="9">
        <v>0</v>
      </c>
      <c r="F16" s="8">
        <v>173620.25</v>
      </c>
      <c r="G16" s="8">
        <v>182486.94</v>
      </c>
      <c r="H16" s="9">
        <v>0</v>
      </c>
      <c r="I16" s="8">
        <v>182486.94</v>
      </c>
      <c r="K16" s="8">
        <v>173620.25</v>
      </c>
      <c r="L16" s="9">
        <v>0</v>
      </c>
      <c r="M16" s="8">
        <v>173620.25</v>
      </c>
      <c r="N16" s="8">
        <v>182486.94</v>
      </c>
      <c r="O16" s="9">
        <v>0</v>
      </c>
      <c r="P16" s="8">
        <v>182486.94</v>
      </c>
    </row>
    <row r="17" spans="1:16" ht="31.5" x14ac:dyDescent="0.2">
      <c r="A17" s="14" t="s">
        <v>24</v>
      </c>
      <c r="B17" s="6" t="s">
        <v>15</v>
      </c>
      <c r="C17" s="6" t="s">
        <v>23</v>
      </c>
      <c r="D17" s="8">
        <v>149123.70000000001</v>
      </c>
      <c r="E17" s="9">
        <v>0</v>
      </c>
      <c r="F17" s="8">
        <v>149123.70000000001</v>
      </c>
      <c r="G17" s="8">
        <v>157030.5</v>
      </c>
      <c r="H17" s="9">
        <v>0</v>
      </c>
      <c r="I17" s="8">
        <v>157030.5</v>
      </c>
      <c r="K17" s="8">
        <v>149123.70000000001</v>
      </c>
      <c r="L17" s="9">
        <v>0</v>
      </c>
      <c r="M17" s="8">
        <v>149123.70000000001</v>
      </c>
      <c r="N17" s="8">
        <v>157030.5</v>
      </c>
      <c r="O17" s="9">
        <v>0</v>
      </c>
      <c r="P17" s="8">
        <v>157030.5</v>
      </c>
    </row>
    <row r="18" spans="1:16" ht="31.5" x14ac:dyDescent="0.2">
      <c r="A18" s="14" t="s">
        <v>26</v>
      </c>
      <c r="B18" s="6" t="s">
        <v>15</v>
      </c>
      <c r="C18" s="6" t="s">
        <v>25</v>
      </c>
      <c r="D18" s="8">
        <v>30</v>
      </c>
      <c r="E18" s="9">
        <v>0</v>
      </c>
      <c r="F18" s="8">
        <v>30</v>
      </c>
      <c r="G18" s="8">
        <v>25</v>
      </c>
      <c r="H18" s="9">
        <v>0</v>
      </c>
      <c r="I18" s="8">
        <v>25</v>
      </c>
      <c r="K18" s="8">
        <v>30</v>
      </c>
      <c r="L18" s="9">
        <v>0</v>
      </c>
      <c r="M18" s="8">
        <v>30</v>
      </c>
      <c r="N18" s="8">
        <v>25</v>
      </c>
      <c r="O18" s="9">
        <v>0</v>
      </c>
      <c r="P18" s="8">
        <v>25</v>
      </c>
    </row>
    <row r="19" spans="1:16" x14ac:dyDescent="0.2">
      <c r="A19" s="14" t="s">
        <v>28</v>
      </c>
      <c r="B19" s="6" t="s">
        <v>15</v>
      </c>
      <c r="C19" s="6" t="s">
        <v>27</v>
      </c>
      <c r="D19" s="8">
        <v>1068.25</v>
      </c>
      <c r="E19" s="9">
        <v>0</v>
      </c>
      <c r="F19" s="8">
        <v>1068.25</v>
      </c>
      <c r="G19" s="8">
        <v>1105.6400000000001</v>
      </c>
      <c r="H19" s="9">
        <v>0</v>
      </c>
      <c r="I19" s="8">
        <v>1105.6400000000001</v>
      </c>
      <c r="K19" s="8">
        <v>1068.25</v>
      </c>
      <c r="L19" s="9">
        <v>0</v>
      </c>
      <c r="M19" s="8">
        <v>1068.25</v>
      </c>
      <c r="N19" s="8">
        <v>1105.6400000000001</v>
      </c>
      <c r="O19" s="9">
        <v>0</v>
      </c>
      <c r="P19" s="8">
        <v>1105.6400000000001</v>
      </c>
    </row>
    <row r="20" spans="1:16" ht="31.5" x14ac:dyDescent="0.2">
      <c r="A20" s="14" t="s">
        <v>30</v>
      </c>
      <c r="B20" s="6" t="s">
        <v>15</v>
      </c>
      <c r="C20" s="6" t="s">
        <v>29</v>
      </c>
      <c r="D20" s="8">
        <v>23398.3</v>
      </c>
      <c r="E20" s="9">
        <v>0</v>
      </c>
      <c r="F20" s="8">
        <v>23398.3</v>
      </c>
      <c r="G20" s="8">
        <v>24325.8</v>
      </c>
      <c r="H20" s="9">
        <v>0</v>
      </c>
      <c r="I20" s="8">
        <v>24325.8</v>
      </c>
      <c r="K20" s="8">
        <v>23398.3</v>
      </c>
      <c r="L20" s="9">
        <v>0</v>
      </c>
      <c r="M20" s="8">
        <v>23398.3</v>
      </c>
      <c r="N20" s="8">
        <v>24325.8</v>
      </c>
      <c r="O20" s="9">
        <v>0</v>
      </c>
      <c r="P20" s="8">
        <v>24325.8</v>
      </c>
    </row>
    <row r="21" spans="1:16" x14ac:dyDescent="0.2">
      <c r="A21" s="14" t="s">
        <v>32</v>
      </c>
      <c r="B21" s="6" t="s">
        <v>4</v>
      </c>
      <c r="C21" s="6" t="s">
        <v>31</v>
      </c>
      <c r="D21" s="8">
        <v>174998</v>
      </c>
      <c r="E21" s="9">
        <v>0</v>
      </c>
      <c r="F21" s="8">
        <v>174998</v>
      </c>
      <c r="G21" s="8">
        <v>176478</v>
      </c>
      <c r="H21" s="9">
        <v>0</v>
      </c>
      <c r="I21" s="8">
        <v>176478</v>
      </c>
      <c r="K21" s="8">
        <v>174998</v>
      </c>
      <c r="L21" s="9">
        <v>0</v>
      </c>
      <c r="M21" s="8">
        <v>174998</v>
      </c>
      <c r="N21" s="8">
        <v>176478</v>
      </c>
      <c r="O21" s="9">
        <v>0</v>
      </c>
      <c r="P21" s="8">
        <v>176478</v>
      </c>
    </row>
    <row r="22" spans="1:16" x14ac:dyDescent="0.2">
      <c r="A22" s="14" t="s">
        <v>34</v>
      </c>
      <c r="B22" s="6" t="s">
        <v>15</v>
      </c>
      <c r="C22" s="6" t="s">
        <v>33</v>
      </c>
      <c r="D22" s="8">
        <v>61791</v>
      </c>
      <c r="E22" s="9">
        <v>0</v>
      </c>
      <c r="F22" s="8">
        <v>61791</v>
      </c>
      <c r="G22" s="8">
        <v>63222</v>
      </c>
      <c r="H22" s="9">
        <v>0</v>
      </c>
      <c r="I22" s="8">
        <v>63222</v>
      </c>
      <c r="K22" s="8">
        <v>61791</v>
      </c>
      <c r="L22" s="9">
        <v>0</v>
      </c>
      <c r="M22" s="8">
        <v>61791</v>
      </c>
      <c r="N22" s="8">
        <v>63222</v>
      </c>
      <c r="O22" s="9">
        <v>0</v>
      </c>
      <c r="P22" s="8">
        <v>63222</v>
      </c>
    </row>
    <row r="23" spans="1:16" x14ac:dyDescent="0.2">
      <c r="A23" s="14" t="s">
        <v>36</v>
      </c>
      <c r="B23" s="6" t="s">
        <v>15</v>
      </c>
      <c r="C23" s="6" t="s">
        <v>35</v>
      </c>
      <c r="D23" s="8">
        <v>113207</v>
      </c>
      <c r="E23" s="9">
        <v>0</v>
      </c>
      <c r="F23" s="8">
        <v>113207</v>
      </c>
      <c r="G23" s="8">
        <v>113256</v>
      </c>
      <c r="H23" s="9">
        <v>0</v>
      </c>
      <c r="I23" s="8">
        <v>113256</v>
      </c>
      <c r="K23" s="8">
        <v>113207</v>
      </c>
      <c r="L23" s="9">
        <v>0</v>
      </c>
      <c r="M23" s="8">
        <v>113207</v>
      </c>
      <c r="N23" s="8">
        <v>113256</v>
      </c>
      <c r="O23" s="9">
        <v>0</v>
      </c>
      <c r="P23" s="8">
        <v>113256</v>
      </c>
    </row>
    <row r="24" spans="1:16" x14ac:dyDescent="0.2">
      <c r="A24" s="14" t="s">
        <v>38</v>
      </c>
      <c r="B24" s="6" t="s">
        <v>4</v>
      </c>
      <c r="C24" s="6" t="s">
        <v>37</v>
      </c>
      <c r="D24" s="8">
        <v>28459.8</v>
      </c>
      <c r="E24" s="9">
        <v>0</v>
      </c>
      <c r="F24" s="8">
        <v>28459.8</v>
      </c>
      <c r="G24" s="8">
        <v>29598.3</v>
      </c>
      <c r="H24" s="9">
        <v>0</v>
      </c>
      <c r="I24" s="8">
        <v>29598.3</v>
      </c>
      <c r="K24" s="8">
        <v>28459.8</v>
      </c>
      <c r="L24" s="9">
        <v>0</v>
      </c>
      <c r="M24" s="8">
        <v>28459.8</v>
      </c>
      <c r="N24" s="8">
        <v>29598.3</v>
      </c>
      <c r="O24" s="9">
        <v>0</v>
      </c>
      <c r="P24" s="8">
        <v>29598.3</v>
      </c>
    </row>
    <row r="25" spans="1:16" x14ac:dyDescent="0.2">
      <c r="A25" s="14" t="s">
        <v>39</v>
      </c>
      <c r="B25" s="6" t="s">
        <v>4</v>
      </c>
      <c r="C25" s="6" t="s">
        <v>4</v>
      </c>
      <c r="D25" s="8">
        <v>126779.79</v>
      </c>
      <c r="E25" s="9">
        <v>0</v>
      </c>
      <c r="F25" s="8">
        <v>126779.79</v>
      </c>
      <c r="G25" s="8">
        <v>123945.56</v>
      </c>
      <c r="H25" s="9">
        <v>0</v>
      </c>
      <c r="I25" s="8">
        <v>123945.56</v>
      </c>
      <c r="K25" s="8">
        <v>126779.79</v>
      </c>
      <c r="L25" s="9">
        <v>0</v>
      </c>
      <c r="M25" s="8">
        <v>126779.79</v>
      </c>
      <c r="N25" s="8">
        <v>123945.56</v>
      </c>
      <c r="O25" s="9">
        <v>0</v>
      </c>
      <c r="P25" s="8">
        <v>123945.56</v>
      </c>
    </row>
    <row r="26" spans="1:16" ht="47.25" x14ac:dyDescent="0.2">
      <c r="A26" s="14" t="s">
        <v>42</v>
      </c>
      <c r="B26" s="6" t="s">
        <v>4</v>
      </c>
      <c r="C26" s="6" t="s">
        <v>41</v>
      </c>
      <c r="D26" s="8">
        <v>111597.23</v>
      </c>
      <c r="E26" s="9">
        <v>0</v>
      </c>
      <c r="F26" s="8">
        <v>111597.23</v>
      </c>
      <c r="G26" s="8">
        <v>111046.8</v>
      </c>
      <c r="H26" s="9">
        <v>0</v>
      </c>
      <c r="I26" s="8">
        <v>111046.8</v>
      </c>
      <c r="K26" s="8">
        <v>111597.23</v>
      </c>
      <c r="L26" s="9">
        <v>0</v>
      </c>
      <c r="M26" s="8">
        <v>111597.23</v>
      </c>
      <c r="N26" s="8">
        <v>111046.8</v>
      </c>
      <c r="O26" s="9">
        <v>0</v>
      </c>
      <c r="P26" s="8">
        <v>111046.8</v>
      </c>
    </row>
    <row r="27" spans="1:16" ht="78.75" x14ac:dyDescent="0.2">
      <c r="A27" s="14" t="s">
        <v>45</v>
      </c>
      <c r="B27" s="6" t="s">
        <v>46</v>
      </c>
      <c r="C27" s="6" t="s">
        <v>44</v>
      </c>
      <c r="D27" s="8">
        <v>286.02</v>
      </c>
      <c r="E27" s="9">
        <v>0</v>
      </c>
      <c r="F27" s="8">
        <v>286.02</v>
      </c>
      <c r="G27" s="8">
        <v>286.02</v>
      </c>
      <c r="H27" s="9">
        <v>0</v>
      </c>
      <c r="I27" s="8">
        <v>286.02</v>
      </c>
      <c r="K27" s="8">
        <v>286.02</v>
      </c>
      <c r="L27" s="9">
        <v>0</v>
      </c>
      <c r="M27" s="8">
        <v>286.02</v>
      </c>
      <c r="N27" s="8">
        <v>286.02</v>
      </c>
      <c r="O27" s="9">
        <v>0</v>
      </c>
      <c r="P27" s="8">
        <v>286.02</v>
      </c>
    </row>
    <row r="28" spans="1:16" x14ac:dyDescent="0.2">
      <c r="A28" s="14" t="s">
        <v>48</v>
      </c>
      <c r="B28" s="6" t="s">
        <v>4</v>
      </c>
      <c r="C28" s="6" t="s">
        <v>4</v>
      </c>
      <c r="D28" s="8">
        <v>69635.179999999993</v>
      </c>
      <c r="E28" s="9">
        <v>0</v>
      </c>
      <c r="F28" s="8">
        <v>69635.179999999993</v>
      </c>
      <c r="G28" s="8">
        <v>69374.19</v>
      </c>
      <c r="H28" s="9">
        <v>0</v>
      </c>
      <c r="I28" s="8">
        <v>69374.19</v>
      </c>
      <c r="K28" s="8">
        <v>69635.179999999993</v>
      </c>
      <c r="L28" s="9">
        <v>0</v>
      </c>
      <c r="M28" s="8">
        <v>69635.179999999993</v>
      </c>
      <c r="N28" s="8">
        <v>69374.19</v>
      </c>
      <c r="O28" s="9">
        <v>0</v>
      </c>
      <c r="P28" s="8">
        <v>69374.19</v>
      </c>
    </row>
    <row r="29" spans="1:16" ht="126" x14ac:dyDescent="0.2">
      <c r="A29" s="14" t="s">
        <v>51</v>
      </c>
      <c r="B29" s="6" t="s">
        <v>46</v>
      </c>
      <c r="C29" s="6" t="s">
        <v>50</v>
      </c>
      <c r="D29" s="8">
        <v>29128.62</v>
      </c>
      <c r="E29" s="9">
        <v>0</v>
      </c>
      <c r="F29" s="8">
        <v>29128.62</v>
      </c>
      <c r="G29" s="8">
        <v>28867.63</v>
      </c>
      <c r="H29" s="9">
        <v>0</v>
      </c>
      <c r="I29" s="8">
        <v>28867.63</v>
      </c>
      <c r="K29" s="8">
        <v>29128.62</v>
      </c>
      <c r="L29" s="9">
        <v>0</v>
      </c>
      <c r="M29" s="8">
        <v>29128.62</v>
      </c>
      <c r="N29" s="8">
        <v>28867.63</v>
      </c>
      <c r="O29" s="9">
        <v>0</v>
      </c>
      <c r="P29" s="8">
        <v>28867.63</v>
      </c>
    </row>
    <row r="30" spans="1:16" ht="110.25" x14ac:dyDescent="0.2">
      <c r="A30" s="14" t="s">
        <v>53</v>
      </c>
      <c r="B30" s="6" t="s">
        <v>46</v>
      </c>
      <c r="C30" s="6" t="s">
        <v>52</v>
      </c>
      <c r="D30" s="8">
        <v>40506.559999999998</v>
      </c>
      <c r="E30" s="9">
        <v>0</v>
      </c>
      <c r="F30" s="8">
        <v>40506.559999999998</v>
      </c>
      <c r="G30" s="8">
        <v>40506.559999999998</v>
      </c>
      <c r="H30" s="9">
        <v>0</v>
      </c>
      <c r="I30" s="8">
        <v>40506.559999999998</v>
      </c>
      <c r="K30" s="8">
        <v>40506.559999999998</v>
      </c>
      <c r="L30" s="9">
        <v>0</v>
      </c>
      <c r="M30" s="8">
        <v>40506.559999999998</v>
      </c>
      <c r="N30" s="8">
        <v>40506.559999999998</v>
      </c>
      <c r="O30" s="9">
        <v>0</v>
      </c>
      <c r="P30" s="8">
        <v>40506.559999999998</v>
      </c>
    </row>
    <row r="31" spans="1:16" ht="94.5" x14ac:dyDescent="0.2">
      <c r="A31" s="14" t="s">
        <v>55</v>
      </c>
      <c r="B31" s="6" t="s">
        <v>46</v>
      </c>
      <c r="C31" s="6" t="s">
        <v>54</v>
      </c>
      <c r="D31" s="8">
        <v>10</v>
      </c>
      <c r="E31" s="9">
        <v>0</v>
      </c>
      <c r="F31" s="8">
        <v>10</v>
      </c>
      <c r="G31" s="8">
        <v>10</v>
      </c>
      <c r="H31" s="9">
        <v>0</v>
      </c>
      <c r="I31" s="8">
        <v>10</v>
      </c>
      <c r="K31" s="8">
        <v>10</v>
      </c>
      <c r="L31" s="9">
        <v>0</v>
      </c>
      <c r="M31" s="8">
        <v>10</v>
      </c>
      <c r="N31" s="8">
        <v>10</v>
      </c>
      <c r="O31" s="9">
        <v>0</v>
      </c>
      <c r="P31" s="8">
        <v>10</v>
      </c>
    </row>
    <row r="32" spans="1:16" ht="94.5" x14ac:dyDescent="0.2">
      <c r="A32" s="14" t="s">
        <v>55</v>
      </c>
      <c r="B32" s="6" t="s">
        <v>56</v>
      </c>
      <c r="C32" s="6" t="s">
        <v>54</v>
      </c>
      <c r="D32" s="8">
        <v>19.329999999999998</v>
      </c>
      <c r="E32" s="9">
        <v>0</v>
      </c>
      <c r="F32" s="8">
        <v>19.329999999999998</v>
      </c>
      <c r="G32" s="8">
        <v>19.329999999999998</v>
      </c>
      <c r="H32" s="9">
        <v>0</v>
      </c>
      <c r="I32" s="8">
        <v>19.329999999999998</v>
      </c>
      <c r="K32" s="8">
        <v>19.329999999999998</v>
      </c>
      <c r="L32" s="9">
        <v>0</v>
      </c>
      <c r="M32" s="8">
        <v>19.329999999999998</v>
      </c>
      <c r="N32" s="8">
        <v>19.329999999999998</v>
      </c>
      <c r="O32" s="9">
        <v>0</v>
      </c>
      <c r="P32" s="8">
        <v>19.329999999999998</v>
      </c>
    </row>
    <row r="33" spans="1:16" ht="126" x14ac:dyDescent="0.2">
      <c r="A33" s="14" t="s">
        <v>58</v>
      </c>
      <c r="B33" s="6" t="s">
        <v>4</v>
      </c>
      <c r="C33" s="6" t="s">
        <v>57</v>
      </c>
      <c r="D33" s="8">
        <v>41646.699999999997</v>
      </c>
      <c r="E33" s="9">
        <v>0</v>
      </c>
      <c r="F33" s="8">
        <v>41646.699999999997</v>
      </c>
      <c r="G33" s="8">
        <v>41357.26</v>
      </c>
      <c r="H33" s="9">
        <v>0</v>
      </c>
      <c r="I33" s="8">
        <v>41357.26</v>
      </c>
      <c r="K33" s="8">
        <v>41646.699999999997</v>
      </c>
      <c r="L33" s="9">
        <v>0</v>
      </c>
      <c r="M33" s="8">
        <v>41646.699999999997</v>
      </c>
      <c r="N33" s="8">
        <v>41357.26</v>
      </c>
      <c r="O33" s="9">
        <v>0</v>
      </c>
      <c r="P33" s="8">
        <v>41357.26</v>
      </c>
    </row>
    <row r="34" spans="1:16" ht="126" x14ac:dyDescent="0.2">
      <c r="A34" s="14" t="s">
        <v>60</v>
      </c>
      <c r="B34" s="6" t="s">
        <v>46</v>
      </c>
      <c r="C34" s="6" t="s">
        <v>59</v>
      </c>
      <c r="D34" s="8">
        <v>24939.07</v>
      </c>
      <c r="E34" s="9">
        <v>0</v>
      </c>
      <c r="F34" s="8">
        <v>24939.07</v>
      </c>
      <c r="G34" s="8">
        <v>24939.07</v>
      </c>
      <c r="H34" s="9">
        <v>0</v>
      </c>
      <c r="I34" s="8">
        <v>24939.07</v>
      </c>
      <c r="K34" s="8">
        <v>24939.07</v>
      </c>
      <c r="L34" s="9">
        <v>0</v>
      </c>
      <c r="M34" s="8">
        <v>24939.07</v>
      </c>
      <c r="N34" s="8">
        <v>24939.07</v>
      </c>
      <c r="O34" s="9">
        <v>0</v>
      </c>
      <c r="P34" s="8">
        <v>24939.07</v>
      </c>
    </row>
    <row r="35" spans="1:16" ht="126" x14ac:dyDescent="0.2">
      <c r="A35" s="14" t="s">
        <v>62</v>
      </c>
      <c r="B35" s="6" t="s">
        <v>56</v>
      </c>
      <c r="C35" s="6" t="s">
        <v>61</v>
      </c>
      <c r="D35" s="8">
        <v>7605.38</v>
      </c>
      <c r="E35" s="9">
        <v>0</v>
      </c>
      <c r="F35" s="8">
        <v>7605.38</v>
      </c>
      <c r="G35" s="8">
        <v>7405.03</v>
      </c>
      <c r="H35" s="9">
        <v>0</v>
      </c>
      <c r="I35" s="8">
        <v>7405.03</v>
      </c>
      <c r="K35" s="8">
        <v>7605.38</v>
      </c>
      <c r="L35" s="9">
        <v>0</v>
      </c>
      <c r="M35" s="8">
        <v>7605.38</v>
      </c>
      <c r="N35" s="8">
        <v>7405.03</v>
      </c>
      <c r="O35" s="9">
        <v>0</v>
      </c>
      <c r="P35" s="8">
        <v>7405.03</v>
      </c>
    </row>
    <row r="36" spans="1:16" ht="141.75" x14ac:dyDescent="0.2">
      <c r="A36" s="14" t="s">
        <v>64</v>
      </c>
      <c r="B36" s="6" t="s">
        <v>46</v>
      </c>
      <c r="C36" s="6" t="s">
        <v>63</v>
      </c>
      <c r="D36" s="8">
        <v>1229.67</v>
      </c>
      <c r="E36" s="9">
        <v>0</v>
      </c>
      <c r="F36" s="8">
        <v>1229.67</v>
      </c>
      <c r="G36" s="8">
        <v>1229.67</v>
      </c>
      <c r="H36" s="9">
        <v>0</v>
      </c>
      <c r="I36" s="8">
        <v>1229.67</v>
      </c>
      <c r="K36" s="8">
        <v>1229.67</v>
      </c>
      <c r="L36" s="9">
        <v>0</v>
      </c>
      <c r="M36" s="8">
        <v>1229.67</v>
      </c>
      <c r="N36" s="8">
        <v>1229.67</v>
      </c>
      <c r="O36" s="9">
        <v>0</v>
      </c>
      <c r="P36" s="8">
        <v>1229.67</v>
      </c>
    </row>
    <row r="37" spans="1:16" ht="126" x14ac:dyDescent="0.2">
      <c r="A37" s="14" t="s">
        <v>66</v>
      </c>
      <c r="B37" s="6" t="s">
        <v>46</v>
      </c>
      <c r="C37" s="6" t="s">
        <v>65</v>
      </c>
      <c r="D37" s="8">
        <v>1526.39</v>
      </c>
      <c r="E37" s="9">
        <v>0</v>
      </c>
      <c r="F37" s="8">
        <v>1526.39</v>
      </c>
      <c r="G37" s="8">
        <v>1526.39</v>
      </c>
      <c r="H37" s="9">
        <v>0</v>
      </c>
      <c r="I37" s="8">
        <v>1526.39</v>
      </c>
      <c r="K37" s="8">
        <v>1526.39</v>
      </c>
      <c r="L37" s="9">
        <v>0</v>
      </c>
      <c r="M37" s="8">
        <v>1526.39</v>
      </c>
      <c r="N37" s="8">
        <v>1526.39</v>
      </c>
      <c r="O37" s="9">
        <v>0</v>
      </c>
      <c r="P37" s="8">
        <v>1526.39</v>
      </c>
    </row>
    <row r="38" spans="1:16" ht="267.75" x14ac:dyDescent="0.2">
      <c r="A38" s="14" t="s">
        <v>68</v>
      </c>
      <c r="B38" s="6" t="s">
        <v>46</v>
      </c>
      <c r="C38" s="6" t="s">
        <v>67</v>
      </c>
      <c r="D38" s="8">
        <v>243.39</v>
      </c>
      <c r="E38" s="9">
        <v>0</v>
      </c>
      <c r="F38" s="8">
        <v>243.39</v>
      </c>
      <c r="G38" s="8">
        <v>154.30000000000001</v>
      </c>
      <c r="H38" s="9">
        <v>0</v>
      </c>
      <c r="I38" s="8">
        <v>154.30000000000001</v>
      </c>
      <c r="K38" s="8">
        <v>243.39</v>
      </c>
      <c r="L38" s="9">
        <v>0</v>
      </c>
      <c r="M38" s="8">
        <v>243.39</v>
      </c>
      <c r="N38" s="8">
        <v>154.30000000000001</v>
      </c>
      <c r="O38" s="9">
        <v>0</v>
      </c>
      <c r="P38" s="8">
        <v>154.30000000000001</v>
      </c>
    </row>
    <row r="39" spans="1:16" ht="173.25" x14ac:dyDescent="0.2">
      <c r="A39" s="14" t="s">
        <v>70</v>
      </c>
      <c r="B39" s="6" t="s">
        <v>46</v>
      </c>
      <c r="C39" s="6" t="s">
        <v>69</v>
      </c>
      <c r="D39" s="8">
        <v>2499.3200000000002</v>
      </c>
      <c r="E39" s="9">
        <v>0</v>
      </c>
      <c r="F39" s="8">
        <v>2499.3200000000002</v>
      </c>
      <c r="G39" s="8">
        <v>2499.3200000000002</v>
      </c>
      <c r="H39" s="9">
        <v>0</v>
      </c>
      <c r="I39" s="8">
        <v>2499.3200000000002</v>
      </c>
      <c r="K39" s="8">
        <v>2499.3200000000002</v>
      </c>
      <c r="L39" s="9">
        <v>0</v>
      </c>
      <c r="M39" s="8">
        <v>2499.3200000000002</v>
      </c>
      <c r="N39" s="8">
        <v>2499.3200000000002</v>
      </c>
      <c r="O39" s="9">
        <v>0</v>
      </c>
      <c r="P39" s="8">
        <v>2499.3200000000002</v>
      </c>
    </row>
    <row r="40" spans="1:16" ht="189" x14ac:dyDescent="0.2">
      <c r="A40" s="14" t="s">
        <v>72</v>
      </c>
      <c r="B40" s="6" t="s">
        <v>46</v>
      </c>
      <c r="C40" s="6" t="s">
        <v>71</v>
      </c>
      <c r="D40" s="8">
        <v>3603.48</v>
      </c>
      <c r="E40" s="9">
        <v>0</v>
      </c>
      <c r="F40" s="8">
        <v>3603.48</v>
      </c>
      <c r="G40" s="8">
        <v>3603.48</v>
      </c>
      <c r="H40" s="9">
        <v>0</v>
      </c>
      <c r="I40" s="8">
        <v>3603.48</v>
      </c>
      <c r="K40" s="8">
        <v>3603.48</v>
      </c>
      <c r="L40" s="9">
        <v>0</v>
      </c>
      <c r="M40" s="8">
        <v>3603.48</v>
      </c>
      <c r="N40" s="8">
        <v>3603.48</v>
      </c>
      <c r="O40" s="9">
        <v>0</v>
      </c>
      <c r="P40" s="8">
        <v>3603.48</v>
      </c>
    </row>
    <row r="41" spans="1:16" ht="31.5" x14ac:dyDescent="0.2">
      <c r="A41" s="14" t="s">
        <v>74</v>
      </c>
      <c r="B41" s="6" t="s">
        <v>4</v>
      </c>
      <c r="C41" s="6" t="s">
        <v>73</v>
      </c>
      <c r="D41" s="8">
        <v>2847.08</v>
      </c>
      <c r="E41" s="9">
        <v>0</v>
      </c>
      <c r="F41" s="8">
        <v>2847.08</v>
      </c>
      <c r="G41" s="8">
        <v>2968.74</v>
      </c>
      <c r="H41" s="9">
        <v>0</v>
      </c>
      <c r="I41" s="8">
        <v>2968.74</v>
      </c>
      <c r="K41" s="8">
        <v>2847.08</v>
      </c>
      <c r="L41" s="9">
        <v>0</v>
      </c>
      <c r="M41" s="8">
        <v>2847.08</v>
      </c>
      <c r="N41" s="8">
        <v>2968.74</v>
      </c>
      <c r="O41" s="9">
        <v>0</v>
      </c>
      <c r="P41" s="8">
        <v>2968.74</v>
      </c>
    </row>
    <row r="42" spans="1:16" ht="31.5" x14ac:dyDescent="0.2">
      <c r="A42" s="14" t="s">
        <v>76</v>
      </c>
      <c r="B42" s="6" t="s">
        <v>4</v>
      </c>
      <c r="C42" s="6" t="s">
        <v>75</v>
      </c>
      <c r="D42" s="8">
        <v>3789.97</v>
      </c>
      <c r="E42" s="9">
        <v>0</v>
      </c>
      <c r="F42" s="8">
        <v>3789.97</v>
      </c>
      <c r="G42" s="8">
        <v>3791.47</v>
      </c>
      <c r="H42" s="9">
        <v>0</v>
      </c>
      <c r="I42" s="8">
        <v>3791.47</v>
      </c>
      <c r="K42" s="8">
        <v>3789.97</v>
      </c>
      <c r="L42" s="9">
        <v>0</v>
      </c>
      <c r="M42" s="8">
        <v>3789.97</v>
      </c>
      <c r="N42" s="8">
        <v>3791.47</v>
      </c>
      <c r="O42" s="9">
        <v>0</v>
      </c>
      <c r="P42" s="8">
        <v>3791.47</v>
      </c>
    </row>
    <row r="43" spans="1:16" ht="31.5" x14ac:dyDescent="0.2">
      <c r="A43" s="14" t="s">
        <v>78</v>
      </c>
      <c r="B43" s="6" t="s">
        <v>4</v>
      </c>
      <c r="C43" s="6" t="s">
        <v>77</v>
      </c>
      <c r="D43" s="8">
        <v>3901.43</v>
      </c>
      <c r="E43" s="9">
        <v>0</v>
      </c>
      <c r="F43" s="8">
        <v>3901.43</v>
      </c>
      <c r="G43" s="8">
        <v>1494.47</v>
      </c>
      <c r="H43" s="9">
        <v>0</v>
      </c>
      <c r="I43" s="8">
        <v>1494.47</v>
      </c>
      <c r="K43" s="8">
        <v>3901.43</v>
      </c>
      <c r="L43" s="9">
        <v>0</v>
      </c>
      <c r="M43" s="8">
        <v>3901.43</v>
      </c>
      <c r="N43" s="8">
        <v>1494.47</v>
      </c>
      <c r="O43" s="9">
        <v>0</v>
      </c>
      <c r="P43" s="8">
        <v>1494.47</v>
      </c>
    </row>
    <row r="44" spans="1:16" x14ac:dyDescent="0.2">
      <c r="A44" s="14" t="s">
        <v>80</v>
      </c>
      <c r="B44" s="6" t="s">
        <v>4</v>
      </c>
      <c r="C44" s="6" t="s">
        <v>79</v>
      </c>
      <c r="D44" s="8">
        <v>4644.08</v>
      </c>
      <c r="E44" s="9">
        <v>0</v>
      </c>
      <c r="F44" s="8">
        <v>4644.08</v>
      </c>
      <c r="G44" s="8">
        <v>4644.08</v>
      </c>
      <c r="H44" s="9">
        <v>0</v>
      </c>
      <c r="I44" s="8">
        <v>4644.08</v>
      </c>
      <c r="K44" s="8">
        <v>4644.08</v>
      </c>
      <c r="L44" s="9">
        <v>0</v>
      </c>
      <c r="M44" s="8">
        <v>4644.08</v>
      </c>
      <c r="N44" s="8">
        <v>4644.08</v>
      </c>
      <c r="O44" s="9">
        <v>0</v>
      </c>
      <c r="P44" s="8">
        <v>4644.08</v>
      </c>
    </row>
    <row r="45" spans="1:16" x14ac:dyDescent="0.2">
      <c r="A45" s="14" t="s">
        <v>82</v>
      </c>
      <c r="B45" s="6" t="s">
        <v>4</v>
      </c>
      <c r="C45" s="6" t="s">
        <v>81</v>
      </c>
      <c r="D45" s="8">
        <v>3562708.87</v>
      </c>
      <c r="E45" s="8">
        <v>8393.1</v>
      </c>
      <c r="F45" s="8">
        <v>3571101.97</v>
      </c>
      <c r="G45" s="8">
        <v>3197951.51</v>
      </c>
      <c r="H45" s="9">
        <v>0</v>
      </c>
      <c r="I45" s="8">
        <v>3197951.51</v>
      </c>
      <c r="K45" s="8">
        <f>K46</f>
        <v>3562708.8699999996</v>
      </c>
      <c r="L45" s="8">
        <f t="shared" ref="L45:M45" si="0">L46</f>
        <v>8393.0999999999985</v>
      </c>
      <c r="M45" s="8">
        <f t="shared" si="0"/>
        <v>3571101.9699999997</v>
      </c>
      <c r="N45" s="8">
        <v>3197951.51</v>
      </c>
      <c r="O45" s="9">
        <v>0</v>
      </c>
      <c r="P45" s="8">
        <v>3197951.51</v>
      </c>
    </row>
    <row r="46" spans="1:16" ht="47.25" x14ac:dyDescent="0.2">
      <c r="A46" s="14" t="s">
        <v>85</v>
      </c>
      <c r="B46" s="6" t="s">
        <v>4</v>
      </c>
      <c r="C46" s="6" t="s">
        <v>84</v>
      </c>
      <c r="D46" s="8">
        <v>3562708.87</v>
      </c>
      <c r="E46" s="8">
        <v>8393.1</v>
      </c>
      <c r="F46" s="8">
        <v>3571101.97</v>
      </c>
      <c r="G46" s="8">
        <v>3197951.51</v>
      </c>
      <c r="H46" s="9">
        <v>0</v>
      </c>
      <c r="I46" s="8">
        <v>3197951.51</v>
      </c>
      <c r="K46" s="8">
        <f>K47+K50+K84+K112</f>
        <v>3562708.8699999996</v>
      </c>
      <c r="L46" s="8">
        <f t="shared" ref="L46:M46" si="1">L47+L50+L84+L112</f>
        <v>8393.0999999999985</v>
      </c>
      <c r="M46" s="8">
        <f t="shared" si="1"/>
        <v>3571101.9699999997</v>
      </c>
      <c r="N46" s="8">
        <v>3197951.51</v>
      </c>
      <c r="O46" s="9">
        <v>0</v>
      </c>
      <c r="P46" s="8">
        <v>3197951.51</v>
      </c>
    </row>
    <row r="47" spans="1:16" ht="31.5" x14ac:dyDescent="0.2">
      <c r="A47" s="14" t="s">
        <v>87</v>
      </c>
      <c r="B47" s="6" t="s">
        <v>4</v>
      </c>
      <c r="C47" s="6" t="s">
        <v>86</v>
      </c>
      <c r="D47" s="8">
        <v>755304.1</v>
      </c>
      <c r="E47" s="9">
        <v>0</v>
      </c>
      <c r="F47" s="8">
        <v>755304.1</v>
      </c>
      <c r="G47" s="8">
        <v>728783.9</v>
      </c>
      <c r="H47" s="9">
        <v>0</v>
      </c>
      <c r="I47" s="8">
        <v>728783.9</v>
      </c>
      <c r="K47" s="8">
        <f>K48+K49</f>
        <v>755304.1</v>
      </c>
      <c r="L47" s="8">
        <f t="shared" ref="L47:M47" si="2">L48+L49</f>
        <v>0</v>
      </c>
      <c r="M47" s="8">
        <f t="shared" si="2"/>
        <v>755304.1</v>
      </c>
      <c r="N47" s="8">
        <v>728783.9</v>
      </c>
      <c r="O47" s="9">
        <v>0</v>
      </c>
      <c r="P47" s="8">
        <v>728783.9</v>
      </c>
    </row>
    <row r="48" spans="1:16" ht="63" x14ac:dyDescent="0.2">
      <c r="A48" s="14" t="s">
        <v>89</v>
      </c>
      <c r="B48" s="6" t="s">
        <v>90</v>
      </c>
      <c r="C48" s="6" t="s">
        <v>88</v>
      </c>
      <c r="D48" s="8">
        <v>141070.6</v>
      </c>
      <c r="E48" s="9">
        <v>0</v>
      </c>
      <c r="F48" s="8">
        <v>141070.6</v>
      </c>
      <c r="G48" s="8">
        <v>119428.4</v>
      </c>
      <c r="H48" s="9">
        <v>0</v>
      </c>
      <c r="I48" s="8">
        <v>119428.4</v>
      </c>
      <c r="K48" s="8">
        <v>141070.6</v>
      </c>
      <c r="L48" s="9">
        <v>0</v>
      </c>
      <c r="M48" s="8">
        <v>141070.6</v>
      </c>
      <c r="N48" s="8">
        <v>119428.4</v>
      </c>
      <c r="O48" s="9">
        <v>0</v>
      </c>
      <c r="P48" s="8">
        <v>119428.4</v>
      </c>
    </row>
    <row r="49" spans="1:16" ht="78.75" x14ac:dyDescent="0.2">
      <c r="A49" s="14" t="s">
        <v>92</v>
      </c>
      <c r="B49" s="6" t="s">
        <v>90</v>
      </c>
      <c r="C49" s="6" t="s">
        <v>91</v>
      </c>
      <c r="D49" s="8">
        <v>614233.5</v>
      </c>
      <c r="E49" s="9">
        <v>0</v>
      </c>
      <c r="F49" s="8">
        <v>614233.5</v>
      </c>
      <c r="G49" s="8">
        <v>609355.5</v>
      </c>
      <c r="H49" s="9">
        <v>0</v>
      </c>
      <c r="I49" s="8">
        <v>609355.5</v>
      </c>
      <c r="K49" s="8">
        <v>614233.5</v>
      </c>
      <c r="L49" s="9">
        <v>0</v>
      </c>
      <c r="M49" s="8">
        <v>614233.5</v>
      </c>
      <c r="N49" s="8">
        <v>609355.5</v>
      </c>
      <c r="O49" s="9">
        <v>0</v>
      </c>
      <c r="P49" s="8">
        <v>609355.5</v>
      </c>
    </row>
    <row r="50" spans="1:16" ht="47.25" x14ac:dyDescent="0.2">
      <c r="A50" s="14" t="s">
        <v>94</v>
      </c>
      <c r="B50" s="6" t="s">
        <v>4</v>
      </c>
      <c r="C50" s="6" t="s">
        <v>93</v>
      </c>
      <c r="D50" s="8">
        <v>709570.21</v>
      </c>
      <c r="E50" s="8">
        <v>8393.1</v>
      </c>
      <c r="F50" s="8">
        <v>717963.31</v>
      </c>
      <c r="G50" s="8">
        <v>371491</v>
      </c>
      <c r="H50" s="9">
        <v>0</v>
      </c>
      <c r="I50" s="8">
        <v>371491</v>
      </c>
      <c r="K50" s="16">
        <f>K51+K52+K53+K54+K55+K56+K57+K58+K59</f>
        <v>709570.2100000002</v>
      </c>
      <c r="L50" s="8">
        <f t="shared" ref="L50:P50" si="3">L51+L52+L53+L54+L55+L56+L57+L58+L59</f>
        <v>8393.0999999999985</v>
      </c>
      <c r="M50" s="16">
        <f t="shared" si="3"/>
        <v>717963.31</v>
      </c>
      <c r="N50" s="16">
        <f t="shared" si="3"/>
        <v>371491</v>
      </c>
      <c r="O50" s="8">
        <f t="shared" si="3"/>
        <v>0</v>
      </c>
      <c r="P50" s="16">
        <f t="shared" si="3"/>
        <v>371491</v>
      </c>
    </row>
    <row r="51" spans="1:16" ht="47.25" x14ac:dyDescent="0.2">
      <c r="A51" s="14" t="s">
        <v>96</v>
      </c>
      <c r="B51" s="6" t="s">
        <v>56</v>
      </c>
      <c r="C51" s="6" t="s">
        <v>95</v>
      </c>
      <c r="D51" s="8">
        <v>15824.99</v>
      </c>
      <c r="E51" s="8">
        <v>11947.8</v>
      </c>
      <c r="F51" s="8">
        <v>27772.79</v>
      </c>
      <c r="G51" s="9">
        <v>0</v>
      </c>
      <c r="H51" s="9">
        <v>0</v>
      </c>
      <c r="I51" s="9">
        <v>0</v>
      </c>
      <c r="K51" s="8">
        <v>15824.99</v>
      </c>
      <c r="L51" s="8">
        <v>11947.8</v>
      </c>
      <c r="M51" s="8">
        <v>27772.79</v>
      </c>
      <c r="N51" s="9">
        <v>0</v>
      </c>
      <c r="O51" s="9">
        <v>0</v>
      </c>
      <c r="P51" s="9">
        <v>0</v>
      </c>
    </row>
    <row r="52" spans="1:16" ht="94.5" x14ac:dyDescent="0.2">
      <c r="A52" s="14" t="s">
        <v>98</v>
      </c>
      <c r="B52" s="6" t="s">
        <v>99</v>
      </c>
      <c r="C52" s="6" t="s">
        <v>97</v>
      </c>
      <c r="D52" s="8">
        <v>6885.3</v>
      </c>
      <c r="E52" s="9">
        <v>0</v>
      </c>
      <c r="F52" s="8">
        <v>6885.3</v>
      </c>
      <c r="G52" s="8">
        <v>7009.8</v>
      </c>
      <c r="H52" s="9">
        <v>0</v>
      </c>
      <c r="I52" s="8">
        <v>7009.8</v>
      </c>
      <c r="K52" s="8">
        <v>6885.3</v>
      </c>
      <c r="L52" s="9">
        <v>0</v>
      </c>
      <c r="M52" s="8">
        <v>6885.3</v>
      </c>
      <c r="N52" s="8">
        <v>7009.8</v>
      </c>
      <c r="O52" s="9">
        <v>0</v>
      </c>
      <c r="P52" s="8">
        <v>7009.8</v>
      </c>
    </row>
    <row r="53" spans="1:16" ht="94.5" x14ac:dyDescent="0.2">
      <c r="A53" s="14" t="s">
        <v>101</v>
      </c>
      <c r="B53" s="6" t="s">
        <v>99</v>
      </c>
      <c r="C53" s="6" t="s">
        <v>100</v>
      </c>
      <c r="D53" s="8">
        <v>51323.38</v>
      </c>
      <c r="E53" s="9">
        <v>0</v>
      </c>
      <c r="F53" s="8">
        <v>51323.38</v>
      </c>
      <c r="G53" s="8">
        <v>48877.01</v>
      </c>
      <c r="H53" s="9">
        <v>0</v>
      </c>
      <c r="I53" s="8">
        <v>48877.01</v>
      </c>
      <c r="K53" s="8">
        <v>51323.38</v>
      </c>
      <c r="L53" s="9">
        <v>0</v>
      </c>
      <c r="M53" s="8">
        <v>51323.38</v>
      </c>
      <c r="N53" s="8">
        <v>48877.01</v>
      </c>
      <c r="O53" s="9">
        <v>0</v>
      </c>
      <c r="P53" s="8">
        <v>48877.01</v>
      </c>
    </row>
    <row r="54" spans="1:16" ht="94.5" x14ac:dyDescent="0.2">
      <c r="A54" s="14" t="s">
        <v>103</v>
      </c>
      <c r="B54" s="6" t="s">
        <v>104</v>
      </c>
      <c r="C54" s="6" t="s">
        <v>102</v>
      </c>
      <c r="D54" s="8">
        <v>9670.7900000000009</v>
      </c>
      <c r="E54" s="9">
        <v>0</v>
      </c>
      <c r="F54" s="8">
        <v>9670.7900000000009</v>
      </c>
      <c r="G54" s="8">
        <v>9470.56</v>
      </c>
      <c r="H54" s="9">
        <v>0</v>
      </c>
      <c r="I54" s="8">
        <v>9470.56</v>
      </c>
      <c r="K54" s="8">
        <v>9670.7900000000009</v>
      </c>
      <c r="L54" s="9">
        <v>0</v>
      </c>
      <c r="M54" s="8">
        <v>9670.7900000000009</v>
      </c>
      <c r="N54" s="8">
        <v>9470.56</v>
      </c>
      <c r="O54" s="9">
        <v>0</v>
      </c>
      <c r="P54" s="8">
        <v>9470.56</v>
      </c>
    </row>
    <row r="55" spans="1:16" ht="173.25" x14ac:dyDescent="0.2">
      <c r="A55" s="14" t="s">
        <v>106</v>
      </c>
      <c r="B55" s="6" t="s">
        <v>107</v>
      </c>
      <c r="C55" s="6" t="s">
        <v>105</v>
      </c>
      <c r="D55" s="9">
        <v>0</v>
      </c>
      <c r="E55" s="9">
        <v>0</v>
      </c>
      <c r="F55" s="9">
        <v>0</v>
      </c>
      <c r="G55" s="8">
        <v>30939</v>
      </c>
      <c r="H55" s="9">
        <v>0</v>
      </c>
      <c r="I55" s="8">
        <v>30939</v>
      </c>
      <c r="K55" s="9">
        <v>0</v>
      </c>
      <c r="L55" s="9">
        <v>0</v>
      </c>
      <c r="M55" s="9">
        <v>0</v>
      </c>
      <c r="N55" s="8">
        <v>30939</v>
      </c>
      <c r="O55" s="9">
        <v>0</v>
      </c>
      <c r="P55" s="8">
        <v>30939</v>
      </c>
    </row>
    <row r="56" spans="1:16" ht="110.25" x14ac:dyDescent="0.2">
      <c r="A56" s="14" t="s">
        <v>109</v>
      </c>
      <c r="B56" s="6" t="s">
        <v>110</v>
      </c>
      <c r="C56" s="6" t="s">
        <v>108</v>
      </c>
      <c r="D56" s="8">
        <v>181427.8</v>
      </c>
      <c r="E56" s="9">
        <v>0</v>
      </c>
      <c r="F56" s="8">
        <v>181427.8</v>
      </c>
      <c r="G56" s="9">
        <v>0</v>
      </c>
      <c r="H56" s="9">
        <v>0</v>
      </c>
      <c r="I56" s="9">
        <v>0</v>
      </c>
      <c r="K56" s="8">
        <v>181427.8</v>
      </c>
      <c r="L56" s="9">
        <v>0</v>
      </c>
      <c r="M56" s="8">
        <v>181427.8</v>
      </c>
      <c r="N56" s="9">
        <v>0</v>
      </c>
      <c r="O56" s="9">
        <v>0</v>
      </c>
      <c r="P56" s="9">
        <v>0</v>
      </c>
    </row>
    <row r="57" spans="1:16" ht="126" x14ac:dyDescent="0.2">
      <c r="A57" s="14" t="s">
        <v>112</v>
      </c>
      <c r="B57" s="6" t="s">
        <v>99</v>
      </c>
      <c r="C57" s="6" t="s">
        <v>111</v>
      </c>
      <c r="D57" s="8">
        <v>19101.12</v>
      </c>
      <c r="E57" s="9">
        <v>0</v>
      </c>
      <c r="F57" s="8">
        <v>19101.12</v>
      </c>
      <c r="G57" s="9">
        <v>0</v>
      </c>
      <c r="H57" s="9">
        <v>0</v>
      </c>
      <c r="I57" s="9">
        <v>0</v>
      </c>
      <c r="K57" s="8">
        <v>19101.12</v>
      </c>
      <c r="L57" s="9">
        <v>0</v>
      </c>
      <c r="M57" s="8">
        <v>19101.12</v>
      </c>
      <c r="N57" s="9">
        <v>0</v>
      </c>
      <c r="O57" s="9">
        <v>0</v>
      </c>
      <c r="P57" s="9">
        <v>0</v>
      </c>
    </row>
    <row r="58" spans="1:16" ht="63" x14ac:dyDescent="0.2">
      <c r="A58" s="14" t="s">
        <v>114</v>
      </c>
      <c r="B58" s="6" t="s">
        <v>107</v>
      </c>
      <c r="C58" s="6" t="s">
        <v>113</v>
      </c>
      <c r="D58" s="8">
        <v>12000</v>
      </c>
      <c r="E58" s="9">
        <v>0</v>
      </c>
      <c r="F58" s="8">
        <v>12000</v>
      </c>
      <c r="G58" s="9">
        <v>0</v>
      </c>
      <c r="H58" s="9">
        <v>0</v>
      </c>
      <c r="I58" s="9">
        <v>0</v>
      </c>
      <c r="K58" s="8">
        <v>12000</v>
      </c>
      <c r="L58" s="9">
        <v>0</v>
      </c>
      <c r="M58" s="8">
        <v>12000</v>
      </c>
      <c r="N58" s="9">
        <v>0</v>
      </c>
      <c r="O58" s="9">
        <v>0</v>
      </c>
      <c r="P58" s="9">
        <v>0</v>
      </c>
    </row>
    <row r="59" spans="1:16" ht="31.5" x14ac:dyDescent="0.2">
      <c r="A59" s="14" t="s">
        <v>116</v>
      </c>
      <c r="B59" s="6" t="s">
        <v>4</v>
      </c>
      <c r="C59" s="6" t="s">
        <v>115</v>
      </c>
      <c r="D59" s="8">
        <v>413336.83</v>
      </c>
      <c r="E59" s="8">
        <v>-3554.7</v>
      </c>
      <c r="F59" s="8">
        <v>409782.13</v>
      </c>
      <c r="G59" s="8">
        <v>275194.63</v>
      </c>
      <c r="H59" s="9">
        <v>0</v>
      </c>
      <c r="I59" s="8">
        <v>275194.63</v>
      </c>
      <c r="K59" s="8">
        <f>K60+K61+K62+K63+K64+K65+K66+K67+K68+K69+K70+K71+K72+K73+K74+K75+K76+K77+K78+K79+K80+K81+K82+K83</f>
        <v>413336.83000000013</v>
      </c>
      <c r="L59" s="8">
        <f t="shared" ref="L59:P59" si="4">L60+L61+L62+L63+L64+L65+L66+L67+L68+L69+L70+L71+L72+L73+L74+L75+L76+L77+L78+L79+L80+L81+L82+L83</f>
        <v>-3554.7</v>
      </c>
      <c r="M59" s="8">
        <f t="shared" si="4"/>
        <v>409782.13000000012</v>
      </c>
      <c r="N59" s="8">
        <f t="shared" si="4"/>
        <v>275194.63</v>
      </c>
      <c r="O59" s="8">
        <f t="shared" si="4"/>
        <v>0</v>
      </c>
      <c r="P59" s="8">
        <f t="shared" si="4"/>
        <v>275194.63</v>
      </c>
    </row>
    <row r="60" spans="1:16" ht="173.25" x14ac:dyDescent="0.2">
      <c r="A60" s="14" t="s">
        <v>118</v>
      </c>
      <c r="B60" s="6" t="s">
        <v>110</v>
      </c>
      <c r="C60" s="6" t="s">
        <v>117</v>
      </c>
      <c r="D60" s="8">
        <v>117000</v>
      </c>
      <c r="E60" s="9">
        <v>0</v>
      </c>
      <c r="F60" s="8">
        <v>117000</v>
      </c>
      <c r="G60" s="9">
        <v>0</v>
      </c>
      <c r="H60" s="9">
        <v>0</v>
      </c>
      <c r="I60" s="9">
        <v>0</v>
      </c>
      <c r="K60" s="8">
        <v>117000</v>
      </c>
      <c r="L60" s="9">
        <v>0</v>
      </c>
      <c r="M60" s="8">
        <v>117000</v>
      </c>
      <c r="N60" s="9">
        <v>0</v>
      </c>
      <c r="O60" s="9">
        <v>0</v>
      </c>
      <c r="P60" s="9">
        <v>0</v>
      </c>
    </row>
    <row r="61" spans="1:16" ht="78.75" x14ac:dyDescent="0.2">
      <c r="A61" s="14" t="s">
        <v>120</v>
      </c>
      <c r="B61" s="6" t="s">
        <v>56</v>
      </c>
      <c r="C61" s="6" t="s">
        <v>119</v>
      </c>
      <c r="D61" s="8">
        <v>8257.5</v>
      </c>
      <c r="E61" s="8">
        <v>-3554.7</v>
      </c>
      <c r="F61" s="8">
        <v>4702.8</v>
      </c>
      <c r="G61" s="8">
        <v>8629.1</v>
      </c>
      <c r="H61" s="9">
        <v>0</v>
      </c>
      <c r="I61" s="8">
        <v>8629.1</v>
      </c>
      <c r="K61" s="8">
        <v>8257.5</v>
      </c>
      <c r="L61" s="8">
        <v>-3554.7</v>
      </c>
      <c r="M61" s="8">
        <v>4702.8</v>
      </c>
      <c r="N61" s="8">
        <v>8629.1</v>
      </c>
      <c r="O61" s="9">
        <v>0</v>
      </c>
      <c r="P61" s="8">
        <v>8629.1</v>
      </c>
    </row>
    <row r="62" spans="1:16" ht="47.25" x14ac:dyDescent="0.2">
      <c r="A62" s="14" t="s">
        <v>122</v>
      </c>
      <c r="B62" s="6" t="s">
        <v>107</v>
      </c>
      <c r="C62" s="6" t="s">
        <v>121</v>
      </c>
      <c r="D62" s="8">
        <v>15000</v>
      </c>
      <c r="E62" s="9">
        <v>0</v>
      </c>
      <c r="F62" s="8">
        <v>15000</v>
      </c>
      <c r="G62" s="8">
        <v>15000</v>
      </c>
      <c r="H62" s="9">
        <v>0</v>
      </c>
      <c r="I62" s="8">
        <v>15000</v>
      </c>
      <c r="K62" s="8">
        <v>15000</v>
      </c>
      <c r="L62" s="9">
        <v>0</v>
      </c>
      <c r="M62" s="8">
        <v>15000</v>
      </c>
      <c r="N62" s="8">
        <v>15000</v>
      </c>
      <c r="O62" s="9">
        <v>0</v>
      </c>
      <c r="P62" s="8">
        <v>15000</v>
      </c>
    </row>
    <row r="63" spans="1:16" ht="31.5" x14ac:dyDescent="0.2">
      <c r="A63" s="14" t="s">
        <v>124</v>
      </c>
      <c r="B63" s="6" t="s">
        <v>107</v>
      </c>
      <c r="C63" s="6" t="s">
        <v>123</v>
      </c>
      <c r="D63" s="8">
        <v>12855.2</v>
      </c>
      <c r="E63" s="9">
        <v>0</v>
      </c>
      <c r="F63" s="8">
        <v>12855.2</v>
      </c>
      <c r="G63" s="8">
        <v>12855.2</v>
      </c>
      <c r="H63" s="9">
        <v>0</v>
      </c>
      <c r="I63" s="8">
        <v>12855.2</v>
      </c>
      <c r="K63" s="8">
        <v>12855.2</v>
      </c>
      <c r="L63" s="9">
        <v>0</v>
      </c>
      <c r="M63" s="8">
        <v>12855.2</v>
      </c>
      <c r="N63" s="8">
        <v>12855.2</v>
      </c>
      <c r="O63" s="9">
        <v>0</v>
      </c>
      <c r="P63" s="8">
        <v>12855.2</v>
      </c>
    </row>
    <row r="64" spans="1:16" ht="110.25" x14ac:dyDescent="0.2">
      <c r="A64" s="14" t="s">
        <v>126</v>
      </c>
      <c r="B64" s="6" t="s">
        <v>99</v>
      </c>
      <c r="C64" s="6" t="s">
        <v>125</v>
      </c>
      <c r="D64" s="8">
        <v>13448.6</v>
      </c>
      <c r="E64" s="9">
        <v>0</v>
      </c>
      <c r="F64" s="8">
        <v>13448.6</v>
      </c>
      <c r="G64" s="8">
        <v>13448.6</v>
      </c>
      <c r="H64" s="9">
        <v>0</v>
      </c>
      <c r="I64" s="8">
        <v>13448.6</v>
      </c>
      <c r="K64" s="8">
        <v>13448.6</v>
      </c>
      <c r="L64" s="9">
        <v>0</v>
      </c>
      <c r="M64" s="8">
        <v>13448.6</v>
      </c>
      <c r="N64" s="8">
        <v>13448.6</v>
      </c>
      <c r="O64" s="9">
        <v>0</v>
      </c>
      <c r="P64" s="8">
        <v>13448.6</v>
      </c>
    </row>
    <row r="65" spans="1:16" ht="110.25" x14ac:dyDescent="0.2">
      <c r="A65" s="14" t="s">
        <v>126</v>
      </c>
      <c r="B65" s="6" t="s">
        <v>107</v>
      </c>
      <c r="C65" s="6" t="s">
        <v>125</v>
      </c>
      <c r="D65" s="8">
        <v>79534.100000000006</v>
      </c>
      <c r="E65" s="9">
        <v>0</v>
      </c>
      <c r="F65" s="8">
        <v>79534.100000000006</v>
      </c>
      <c r="G65" s="8">
        <v>79534.100000000006</v>
      </c>
      <c r="H65" s="9">
        <v>0</v>
      </c>
      <c r="I65" s="8">
        <v>79534.100000000006</v>
      </c>
      <c r="K65" s="8">
        <v>79534.100000000006</v>
      </c>
      <c r="L65" s="9">
        <v>0</v>
      </c>
      <c r="M65" s="8">
        <v>79534.100000000006</v>
      </c>
      <c r="N65" s="8">
        <v>79534.100000000006</v>
      </c>
      <c r="O65" s="9">
        <v>0</v>
      </c>
      <c r="P65" s="8">
        <v>79534.100000000006</v>
      </c>
    </row>
    <row r="66" spans="1:16" ht="78.75" x14ac:dyDescent="0.2">
      <c r="A66" s="14" t="s">
        <v>128</v>
      </c>
      <c r="B66" s="6" t="s">
        <v>110</v>
      </c>
      <c r="C66" s="6" t="s">
        <v>127</v>
      </c>
      <c r="D66" s="8">
        <v>29917.200000000001</v>
      </c>
      <c r="E66" s="9">
        <v>0</v>
      </c>
      <c r="F66" s="8">
        <v>29917.200000000001</v>
      </c>
      <c r="G66" s="8">
        <v>41727.9</v>
      </c>
      <c r="H66" s="9">
        <v>0</v>
      </c>
      <c r="I66" s="8">
        <v>41727.9</v>
      </c>
      <c r="K66" s="8">
        <v>29917.200000000001</v>
      </c>
      <c r="L66" s="9">
        <v>0</v>
      </c>
      <c r="M66" s="8">
        <v>29917.200000000001</v>
      </c>
      <c r="N66" s="8">
        <v>41727.9</v>
      </c>
      <c r="O66" s="9">
        <v>0</v>
      </c>
      <c r="P66" s="8">
        <v>41727.9</v>
      </c>
    </row>
    <row r="67" spans="1:16" ht="78.75" x14ac:dyDescent="0.2">
      <c r="A67" s="14" t="s">
        <v>130</v>
      </c>
      <c r="B67" s="6" t="s">
        <v>104</v>
      </c>
      <c r="C67" s="6" t="s">
        <v>129</v>
      </c>
      <c r="D67" s="8">
        <v>7789.4</v>
      </c>
      <c r="E67" s="9">
        <v>0</v>
      </c>
      <c r="F67" s="8">
        <v>7789.4</v>
      </c>
      <c r="G67" s="8">
        <v>7789.4</v>
      </c>
      <c r="H67" s="9">
        <v>0</v>
      </c>
      <c r="I67" s="8">
        <v>7789.4</v>
      </c>
      <c r="K67" s="8">
        <v>7789.4</v>
      </c>
      <c r="L67" s="9">
        <v>0</v>
      </c>
      <c r="M67" s="8">
        <v>7789.4</v>
      </c>
      <c r="N67" s="8">
        <v>7789.4</v>
      </c>
      <c r="O67" s="9">
        <v>0</v>
      </c>
      <c r="P67" s="8">
        <v>7789.4</v>
      </c>
    </row>
    <row r="68" spans="1:16" ht="189" x14ac:dyDescent="0.2">
      <c r="A68" s="14" t="s">
        <v>132</v>
      </c>
      <c r="B68" s="6" t="s">
        <v>107</v>
      </c>
      <c r="C68" s="6" t="s">
        <v>131</v>
      </c>
      <c r="D68" s="8">
        <v>12509.5</v>
      </c>
      <c r="E68" s="9">
        <v>0</v>
      </c>
      <c r="F68" s="8">
        <v>12509.5</v>
      </c>
      <c r="G68" s="8">
        <v>12509.5</v>
      </c>
      <c r="H68" s="9">
        <v>0</v>
      </c>
      <c r="I68" s="8">
        <v>12509.5</v>
      </c>
      <c r="K68" s="8">
        <v>12509.5</v>
      </c>
      <c r="L68" s="9">
        <v>0</v>
      </c>
      <c r="M68" s="8">
        <v>12509.5</v>
      </c>
      <c r="N68" s="8">
        <v>12509.5</v>
      </c>
      <c r="O68" s="9">
        <v>0</v>
      </c>
      <c r="P68" s="8">
        <v>12509.5</v>
      </c>
    </row>
    <row r="69" spans="1:16" ht="47.25" x14ac:dyDescent="0.2">
      <c r="A69" s="14" t="s">
        <v>134</v>
      </c>
      <c r="B69" s="6" t="s">
        <v>99</v>
      </c>
      <c r="C69" s="6" t="s">
        <v>133</v>
      </c>
      <c r="D69" s="8">
        <v>94.4</v>
      </c>
      <c r="E69" s="9">
        <v>0</v>
      </c>
      <c r="F69" s="8">
        <v>94.4</v>
      </c>
      <c r="G69" s="9">
        <v>0</v>
      </c>
      <c r="H69" s="9">
        <v>0</v>
      </c>
      <c r="I69" s="9">
        <v>0</v>
      </c>
      <c r="K69" s="8">
        <v>94.4</v>
      </c>
      <c r="L69" s="9">
        <v>0</v>
      </c>
      <c r="M69" s="8">
        <v>94.4</v>
      </c>
      <c r="N69" s="9">
        <v>0</v>
      </c>
      <c r="O69" s="9">
        <v>0</v>
      </c>
      <c r="P69" s="9">
        <v>0</v>
      </c>
    </row>
    <row r="70" spans="1:16" ht="63" x14ac:dyDescent="0.2">
      <c r="A70" s="14" t="s">
        <v>136</v>
      </c>
      <c r="B70" s="6" t="s">
        <v>99</v>
      </c>
      <c r="C70" s="6" t="s">
        <v>135</v>
      </c>
      <c r="D70" s="8">
        <v>17730</v>
      </c>
      <c r="E70" s="9">
        <v>0</v>
      </c>
      <c r="F70" s="8">
        <v>17730</v>
      </c>
      <c r="G70" s="9">
        <v>0</v>
      </c>
      <c r="H70" s="9">
        <v>0</v>
      </c>
      <c r="I70" s="9">
        <v>0</v>
      </c>
      <c r="K70" s="8">
        <v>17730</v>
      </c>
      <c r="L70" s="9">
        <v>0</v>
      </c>
      <c r="M70" s="8">
        <v>17730</v>
      </c>
      <c r="N70" s="9">
        <v>0</v>
      </c>
      <c r="O70" s="9">
        <v>0</v>
      </c>
      <c r="P70" s="9">
        <v>0</v>
      </c>
    </row>
    <row r="71" spans="1:16" ht="283.5" x14ac:dyDescent="0.2">
      <c r="A71" s="14" t="s">
        <v>138</v>
      </c>
      <c r="B71" s="6" t="s">
        <v>99</v>
      </c>
      <c r="C71" s="6" t="s">
        <v>137</v>
      </c>
      <c r="D71" s="8">
        <v>8418.9</v>
      </c>
      <c r="E71" s="9">
        <v>0</v>
      </c>
      <c r="F71" s="8">
        <v>8418.9</v>
      </c>
      <c r="G71" s="8">
        <v>8418.9</v>
      </c>
      <c r="H71" s="9">
        <v>0</v>
      </c>
      <c r="I71" s="8">
        <v>8418.9</v>
      </c>
      <c r="K71" s="8">
        <v>8418.9</v>
      </c>
      <c r="L71" s="9">
        <v>0</v>
      </c>
      <c r="M71" s="8">
        <v>8418.9</v>
      </c>
      <c r="N71" s="8">
        <v>8418.9</v>
      </c>
      <c r="O71" s="9">
        <v>0</v>
      </c>
      <c r="P71" s="8">
        <v>8418.9</v>
      </c>
    </row>
    <row r="72" spans="1:16" ht="126" x14ac:dyDescent="0.2">
      <c r="A72" s="14" t="s">
        <v>140</v>
      </c>
      <c r="B72" s="6" t="s">
        <v>99</v>
      </c>
      <c r="C72" s="6" t="s">
        <v>139</v>
      </c>
      <c r="D72" s="8">
        <v>48367.7</v>
      </c>
      <c r="E72" s="9">
        <v>0</v>
      </c>
      <c r="F72" s="8">
        <v>48367.7</v>
      </c>
      <c r="G72" s="8">
        <v>48705.1</v>
      </c>
      <c r="H72" s="9">
        <v>0</v>
      </c>
      <c r="I72" s="8">
        <v>48705.1</v>
      </c>
      <c r="K72" s="8">
        <v>48367.7</v>
      </c>
      <c r="L72" s="9">
        <v>0</v>
      </c>
      <c r="M72" s="8">
        <v>48367.7</v>
      </c>
      <c r="N72" s="8">
        <v>48705.1</v>
      </c>
      <c r="O72" s="9">
        <v>0</v>
      </c>
      <c r="P72" s="8">
        <v>48705.1</v>
      </c>
    </row>
    <row r="73" spans="1:16" ht="47.25" x14ac:dyDescent="0.2">
      <c r="A73" s="14" t="s">
        <v>142</v>
      </c>
      <c r="B73" s="6" t="s">
        <v>107</v>
      </c>
      <c r="C73" s="6" t="s">
        <v>141</v>
      </c>
      <c r="D73" s="8">
        <v>5674.7</v>
      </c>
      <c r="E73" s="9">
        <v>0</v>
      </c>
      <c r="F73" s="8">
        <v>5674.7</v>
      </c>
      <c r="G73" s="8">
        <v>5674.7</v>
      </c>
      <c r="H73" s="9">
        <v>0</v>
      </c>
      <c r="I73" s="8">
        <v>5674.7</v>
      </c>
      <c r="K73" s="8">
        <v>5674.7</v>
      </c>
      <c r="L73" s="9">
        <v>0</v>
      </c>
      <c r="M73" s="8">
        <v>5674.7</v>
      </c>
      <c r="N73" s="8">
        <v>5674.7</v>
      </c>
      <c r="O73" s="9">
        <v>0</v>
      </c>
      <c r="P73" s="8">
        <v>5674.7</v>
      </c>
    </row>
    <row r="74" spans="1:16" ht="94.5" x14ac:dyDescent="0.2">
      <c r="A74" s="14" t="s">
        <v>144</v>
      </c>
      <c r="B74" s="6" t="s">
        <v>99</v>
      </c>
      <c r="C74" s="6" t="s">
        <v>143</v>
      </c>
      <c r="D74" s="8">
        <v>9266</v>
      </c>
      <c r="E74" s="9">
        <v>0</v>
      </c>
      <c r="F74" s="8">
        <v>9266</v>
      </c>
      <c r="G74" s="9">
        <v>0</v>
      </c>
      <c r="H74" s="9">
        <v>0</v>
      </c>
      <c r="I74" s="9">
        <v>0</v>
      </c>
      <c r="K74" s="8">
        <v>9266</v>
      </c>
      <c r="L74" s="9">
        <v>0</v>
      </c>
      <c r="M74" s="8">
        <v>9266</v>
      </c>
      <c r="N74" s="9">
        <v>0</v>
      </c>
      <c r="O74" s="9">
        <v>0</v>
      </c>
      <c r="P74" s="9">
        <v>0</v>
      </c>
    </row>
    <row r="75" spans="1:16" ht="63" x14ac:dyDescent="0.2">
      <c r="A75" s="14" t="s">
        <v>146</v>
      </c>
      <c r="B75" s="6" t="s">
        <v>104</v>
      </c>
      <c r="C75" s="6" t="s">
        <v>145</v>
      </c>
      <c r="D75" s="8">
        <v>2473.6999999999998</v>
      </c>
      <c r="E75" s="9">
        <v>0</v>
      </c>
      <c r="F75" s="8">
        <v>2473.6999999999998</v>
      </c>
      <c r="G75" s="8">
        <v>2473.6999999999998</v>
      </c>
      <c r="H75" s="9">
        <v>0</v>
      </c>
      <c r="I75" s="8">
        <v>2473.6999999999998</v>
      </c>
      <c r="K75" s="8">
        <v>2473.6999999999998</v>
      </c>
      <c r="L75" s="9">
        <v>0</v>
      </c>
      <c r="M75" s="8">
        <v>2473.6999999999998</v>
      </c>
      <c r="N75" s="8">
        <v>2473.6999999999998</v>
      </c>
      <c r="O75" s="9">
        <v>0</v>
      </c>
      <c r="P75" s="8">
        <v>2473.6999999999998</v>
      </c>
    </row>
    <row r="76" spans="1:16" ht="63" x14ac:dyDescent="0.2">
      <c r="A76" s="14" t="s">
        <v>146</v>
      </c>
      <c r="B76" s="6" t="s">
        <v>99</v>
      </c>
      <c r="C76" s="6" t="s">
        <v>145</v>
      </c>
      <c r="D76" s="8">
        <v>783.3</v>
      </c>
      <c r="E76" s="9">
        <v>0</v>
      </c>
      <c r="F76" s="8">
        <v>783.3</v>
      </c>
      <c r="G76" s="8">
        <v>783.3</v>
      </c>
      <c r="H76" s="9">
        <v>0</v>
      </c>
      <c r="I76" s="8">
        <v>783.3</v>
      </c>
      <c r="K76" s="8">
        <v>783.3</v>
      </c>
      <c r="L76" s="9">
        <v>0</v>
      </c>
      <c r="M76" s="8">
        <v>783.3</v>
      </c>
      <c r="N76" s="8">
        <v>783.3</v>
      </c>
      <c r="O76" s="9">
        <v>0</v>
      </c>
      <c r="P76" s="8">
        <v>783.3</v>
      </c>
    </row>
    <row r="77" spans="1:16" ht="63" x14ac:dyDescent="0.2">
      <c r="A77" s="14" t="s">
        <v>146</v>
      </c>
      <c r="B77" s="6" t="s">
        <v>107</v>
      </c>
      <c r="C77" s="6" t="s">
        <v>145</v>
      </c>
      <c r="D77" s="8">
        <v>3133.9</v>
      </c>
      <c r="E77" s="9">
        <v>0</v>
      </c>
      <c r="F77" s="8">
        <v>3133.9</v>
      </c>
      <c r="G77" s="8">
        <v>3133.9</v>
      </c>
      <c r="H77" s="9">
        <v>0</v>
      </c>
      <c r="I77" s="8">
        <v>3133.9</v>
      </c>
      <c r="K77" s="8">
        <v>3133.9</v>
      </c>
      <c r="L77" s="9">
        <v>0</v>
      </c>
      <c r="M77" s="8">
        <v>3133.9</v>
      </c>
      <c r="N77" s="8">
        <v>3133.9</v>
      </c>
      <c r="O77" s="9">
        <v>0</v>
      </c>
      <c r="P77" s="8">
        <v>3133.9</v>
      </c>
    </row>
    <row r="78" spans="1:16" ht="94.5" x14ac:dyDescent="0.2">
      <c r="A78" s="14" t="s">
        <v>148</v>
      </c>
      <c r="B78" s="6" t="s">
        <v>107</v>
      </c>
      <c r="C78" s="6" t="s">
        <v>147</v>
      </c>
      <c r="D78" s="8">
        <v>10420.799999999999</v>
      </c>
      <c r="E78" s="9">
        <v>0</v>
      </c>
      <c r="F78" s="8">
        <v>10420.799999999999</v>
      </c>
      <c r="G78" s="8">
        <v>10420.799999999999</v>
      </c>
      <c r="H78" s="9">
        <v>0</v>
      </c>
      <c r="I78" s="8">
        <v>10420.799999999999</v>
      </c>
      <c r="K78" s="8">
        <v>10420.799999999999</v>
      </c>
      <c r="L78" s="9">
        <v>0</v>
      </c>
      <c r="M78" s="8">
        <v>10420.799999999999</v>
      </c>
      <c r="N78" s="8">
        <v>10420.799999999999</v>
      </c>
      <c r="O78" s="9">
        <v>0</v>
      </c>
      <c r="P78" s="8">
        <v>10420.799999999999</v>
      </c>
    </row>
    <row r="79" spans="1:16" ht="63" x14ac:dyDescent="0.2">
      <c r="A79" s="14" t="s">
        <v>150</v>
      </c>
      <c r="B79" s="6" t="s">
        <v>151</v>
      </c>
      <c r="C79" s="6" t="s">
        <v>149</v>
      </c>
      <c r="D79" s="8">
        <v>1666.6</v>
      </c>
      <c r="E79" s="9">
        <v>0</v>
      </c>
      <c r="F79" s="8">
        <v>1666.6</v>
      </c>
      <c r="G79" s="8">
        <v>1666.6</v>
      </c>
      <c r="H79" s="9">
        <v>0</v>
      </c>
      <c r="I79" s="8">
        <v>1666.6</v>
      </c>
      <c r="K79" s="8">
        <v>1666.6</v>
      </c>
      <c r="L79" s="9">
        <v>0</v>
      </c>
      <c r="M79" s="8">
        <v>1666.6</v>
      </c>
      <c r="N79" s="8">
        <v>1666.6</v>
      </c>
      <c r="O79" s="9">
        <v>0</v>
      </c>
      <c r="P79" s="8">
        <v>1666.6</v>
      </c>
    </row>
    <row r="80" spans="1:16" ht="47.25" x14ac:dyDescent="0.2">
      <c r="A80" s="14" t="s">
        <v>153</v>
      </c>
      <c r="B80" s="6" t="s">
        <v>151</v>
      </c>
      <c r="C80" s="6" t="s">
        <v>152</v>
      </c>
      <c r="D80" s="8">
        <v>1204.2</v>
      </c>
      <c r="E80" s="9">
        <v>0</v>
      </c>
      <c r="F80" s="8">
        <v>1204.2</v>
      </c>
      <c r="G80" s="8">
        <v>1204.2</v>
      </c>
      <c r="H80" s="9">
        <v>0</v>
      </c>
      <c r="I80" s="8">
        <v>1204.2</v>
      </c>
      <c r="K80" s="8">
        <v>1204.2</v>
      </c>
      <c r="L80" s="9">
        <v>0</v>
      </c>
      <c r="M80" s="8">
        <v>1204.2</v>
      </c>
      <c r="N80" s="8">
        <v>1204.2</v>
      </c>
      <c r="O80" s="9">
        <v>0</v>
      </c>
      <c r="P80" s="8">
        <v>1204.2</v>
      </c>
    </row>
    <row r="81" spans="1:16" ht="157.5" x14ac:dyDescent="0.2">
      <c r="A81" s="14" t="s">
        <v>155</v>
      </c>
      <c r="B81" s="6" t="s">
        <v>99</v>
      </c>
      <c r="C81" s="6" t="s">
        <v>154</v>
      </c>
      <c r="D81" s="8">
        <v>515.1</v>
      </c>
      <c r="E81" s="9">
        <v>0</v>
      </c>
      <c r="F81" s="8">
        <v>515.1</v>
      </c>
      <c r="G81" s="8">
        <v>515.1</v>
      </c>
      <c r="H81" s="9">
        <v>0</v>
      </c>
      <c r="I81" s="8">
        <v>515.1</v>
      </c>
      <c r="K81" s="8">
        <v>515.1</v>
      </c>
      <c r="L81" s="9">
        <v>0</v>
      </c>
      <c r="M81" s="8">
        <v>515.1</v>
      </c>
      <c r="N81" s="8">
        <v>515.1</v>
      </c>
      <c r="O81" s="9">
        <v>0</v>
      </c>
      <c r="P81" s="8">
        <v>515.1</v>
      </c>
    </row>
    <row r="82" spans="1:16" ht="189" x14ac:dyDescent="0.2">
      <c r="A82" s="14" t="s">
        <v>157</v>
      </c>
      <c r="B82" s="6" t="s">
        <v>46</v>
      </c>
      <c r="C82" s="6" t="s">
        <v>156</v>
      </c>
      <c r="D82" s="8">
        <v>6571.5</v>
      </c>
      <c r="E82" s="9">
        <v>0</v>
      </c>
      <c r="F82" s="8">
        <v>6571.5</v>
      </c>
      <c r="G82" s="9">
        <v>0</v>
      </c>
      <c r="H82" s="9">
        <v>0</v>
      </c>
      <c r="I82" s="9">
        <v>0</v>
      </c>
      <c r="K82" s="8">
        <v>6571.5</v>
      </c>
      <c r="L82" s="9">
        <v>0</v>
      </c>
      <c r="M82" s="8">
        <v>6571.5</v>
      </c>
      <c r="N82" s="9">
        <v>0</v>
      </c>
      <c r="O82" s="9">
        <v>0</v>
      </c>
      <c r="P82" s="9">
        <v>0</v>
      </c>
    </row>
    <row r="83" spans="1:16" ht="47.25" x14ac:dyDescent="0.2">
      <c r="A83" s="14" t="s">
        <v>159</v>
      </c>
      <c r="B83" s="6" t="s">
        <v>56</v>
      </c>
      <c r="C83" s="6" t="s">
        <v>158</v>
      </c>
      <c r="D83" s="8">
        <v>704.53</v>
      </c>
      <c r="E83" s="9">
        <v>0</v>
      </c>
      <c r="F83" s="8">
        <v>704.53</v>
      </c>
      <c r="G83" s="8">
        <v>704.53</v>
      </c>
      <c r="H83" s="9">
        <v>0</v>
      </c>
      <c r="I83" s="8">
        <v>704.53</v>
      </c>
      <c r="K83" s="8">
        <v>704.53</v>
      </c>
      <c r="L83" s="9">
        <v>0</v>
      </c>
      <c r="M83" s="8">
        <v>704.53</v>
      </c>
      <c r="N83" s="8">
        <v>704.53</v>
      </c>
      <c r="O83" s="9">
        <v>0</v>
      </c>
      <c r="P83" s="8">
        <v>704.53</v>
      </c>
    </row>
    <row r="84" spans="1:16" ht="31.5" x14ac:dyDescent="0.2">
      <c r="A84" s="14" t="s">
        <v>161</v>
      </c>
      <c r="B84" s="6" t="s">
        <v>4</v>
      </c>
      <c r="C84" s="6" t="s">
        <v>160</v>
      </c>
      <c r="D84" s="8">
        <v>1625989.76</v>
      </c>
      <c r="E84" s="9">
        <v>0</v>
      </c>
      <c r="F84" s="8">
        <v>1625989.76</v>
      </c>
      <c r="G84" s="8">
        <v>1625831.81</v>
      </c>
      <c r="H84" s="9">
        <v>0</v>
      </c>
      <c r="I84" s="8">
        <v>1625831.81</v>
      </c>
      <c r="K84" s="8">
        <f>K85+K86+K87+K88+K89+K90+K91+K92+K93+K94+K95+K96+K97+K98+K99+K100+K101+K102+K103+K104+K105+K106+K107+K108+K109+K110+K111</f>
        <v>1625989.7599999998</v>
      </c>
      <c r="L84" s="8">
        <f t="shared" ref="L84:P84" si="5">L85+L86+L87+L88+L89+L90+L91+L92+L93+L94+L95+L96+L97+L98+L99+L100+L101+L102+L103+L104+L105+L106+L107+L108+L109+L110+L111</f>
        <v>0</v>
      </c>
      <c r="M84" s="8">
        <f t="shared" si="5"/>
        <v>1625989.7599999998</v>
      </c>
      <c r="N84" s="16">
        <f t="shared" si="5"/>
        <v>1625831.8099999998</v>
      </c>
      <c r="O84" s="8">
        <f t="shared" si="5"/>
        <v>0</v>
      </c>
      <c r="P84" s="16">
        <f t="shared" si="5"/>
        <v>1625831.8099999998</v>
      </c>
    </row>
    <row r="85" spans="1:16" ht="173.25" x14ac:dyDescent="0.2">
      <c r="A85" s="14" t="s">
        <v>163</v>
      </c>
      <c r="B85" s="6" t="s">
        <v>99</v>
      </c>
      <c r="C85" s="6" t="s">
        <v>162</v>
      </c>
      <c r="D85" s="8">
        <v>992914.1</v>
      </c>
      <c r="E85" s="9">
        <v>0</v>
      </c>
      <c r="F85" s="8">
        <v>992914.1</v>
      </c>
      <c r="G85" s="8">
        <v>992914.1</v>
      </c>
      <c r="H85" s="9">
        <v>0</v>
      </c>
      <c r="I85" s="8">
        <v>992914.1</v>
      </c>
      <c r="K85" s="8">
        <v>992914.1</v>
      </c>
      <c r="L85" s="9">
        <v>0</v>
      </c>
      <c r="M85" s="8">
        <v>992914.1</v>
      </c>
      <c r="N85" s="8">
        <v>992914.1</v>
      </c>
      <c r="O85" s="9">
        <v>0</v>
      </c>
      <c r="P85" s="8">
        <v>992914.1</v>
      </c>
    </row>
    <row r="86" spans="1:16" ht="110.25" x14ac:dyDescent="0.2">
      <c r="A86" s="14" t="s">
        <v>165</v>
      </c>
      <c r="B86" s="6" t="s">
        <v>99</v>
      </c>
      <c r="C86" s="6" t="s">
        <v>164</v>
      </c>
      <c r="D86" s="8">
        <v>510318.3</v>
      </c>
      <c r="E86" s="9">
        <v>0</v>
      </c>
      <c r="F86" s="8">
        <v>510318.3</v>
      </c>
      <c r="G86" s="8">
        <v>510318.3</v>
      </c>
      <c r="H86" s="9">
        <v>0</v>
      </c>
      <c r="I86" s="8">
        <v>510318.3</v>
      </c>
      <c r="K86" s="8">
        <v>510318.3</v>
      </c>
      <c r="L86" s="9">
        <v>0</v>
      </c>
      <c r="M86" s="8">
        <v>510318.3</v>
      </c>
      <c r="N86" s="8">
        <v>510318.3</v>
      </c>
      <c r="O86" s="9">
        <v>0</v>
      </c>
      <c r="P86" s="8">
        <v>510318.3</v>
      </c>
    </row>
    <row r="87" spans="1:16" ht="78.75" x14ac:dyDescent="0.2">
      <c r="A87" s="14" t="s">
        <v>167</v>
      </c>
      <c r="B87" s="6" t="s">
        <v>56</v>
      </c>
      <c r="C87" s="6" t="s">
        <v>166</v>
      </c>
      <c r="D87" s="8">
        <v>3052.1</v>
      </c>
      <c r="E87" s="9">
        <v>0</v>
      </c>
      <c r="F87" s="8">
        <v>3052.1</v>
      </c>
      <c r="G87" s="8">
        <v>3052.1</v>
      </c>
      <c r="H87" s="9">
        <v>0</v>
      </c>
      <c r="I87" s="8">
        <v>3052.1</v>
      </c>
      <c r="K87" s="8">
        <v>3052.1</v>
      </c>
      <c r="L87" s="9">
        <v>0</v>
      </c>
      <c r="M87" s="8">
        <v>3052.1</v>
      </c>
      <c r="N87" s="8">
        <v>3052.1</v>
      </c>
      <c r="O87" s="9">
        <v>0</v>
      </c>
      <c r="P87" s="8">
        <v>3052.1</v>
      </c>
    </row>
    <row r="88" spans="1:16" ht="110.25" x14ac:dyDescent="0.2">
      <c r="A88" s="14" t="s">
        <v>169</v>
      </c>
      <c r="B88" s="6" t="s">
        <v>56</v>
      </c>
      <c r="C88" s="6" t="s">
        <v>168</v>
      </c>
      <c r="D88" s="8">
        <v>49.9</v>
      </c>
      <c r="E88" s="9">
        <v>0</v>
      </c>
      <c r="F88" s="8">
        <v>49.9</v>
      </c>
      <c r="G88" s="8">
        <v>49.9</v>
      </c>
      <c r="H88" s="9">
        <v>0</v>
      </c>
      <c r="I88" s="8">
        <v>49.9</v>
      </c>
      <c r="K88" s="8">
        <v>49.9</v>
      </c>
      <c r="L88" s="9">
        <v>0</v>
      </c>
      <c r="M88" s="8">
        <v>49.9</v>
      </c>
      <c r="N88" s="8">
        <v>49.9</v>
      </c>
      <c r="O88" s="9">
        <v>0</v>
      </c>
      <c r="P88" s="8">
        <v>49.9</v>
      </c>
    </row>
    <row r="89" spans="1:16" ht="94.5" x14ac:dyDescent="0.2">
      <c r="A89" s="14" t="s">
        <v>171</v>
      </c>
      <c r="B89" s="6" t="s">
        <v>104</v>
      </c>
      <c r="C89" s="6" t="s">
        <v>170</v>
      </c>
      <c r="D89" s="8">
        <v>210.9</v>
      </c>
      <c r="E89" s="9">
        <v>0</v>
      </c>
      <c r="F89" s="8">
        <v>210.9</v>
      </c>
      <c r="G89" s="8">
        <v>210.9</v>
      </c>
      <c r="H89" s="9">
        <v>0</v>
      </c>
      <c r="I89" s="8">
        <v>210.9</v>
      </c>
      <c r="K89" s="8">
        <v>210.9</v>
      </c>
      <c r="L89" s="9">
        <v>0</v>
      </c>
      <c r="M89" s="8">
        <v>210.9</v>
      </c>
      <c r="N89" s="8">
        <v>210.9</v>
      </c>
      <c r="O89" s="9">
        <v>0</v>
      </c>
      <c r="P89" s="8">
        <v>210.9</v>
      </c>
    </row>
    <row r="90" spans="1:16" ht="94.5" x14ac:dyDescent="0.2">
      <c r="A90" s="14" t="s">
        <v>171</v>
      </c>
      <c r="B90" s="6" t="s">
        <v>99</v>
      </c>
      <c r="C90" s="6" t="s">
        <v>170</v>
      </c>
      <c r="D90" s="8">
        <v>1664</v>
      </c>
      <c r="E90" s="9">
        <v>0</v>
      </c>
      <c r="F90" s="8">
        <v>1664</v>
      </c>
      <c r="G90" s="8">
        <v>1664</v>
      </c>
      <c r="H90" s="9">
        <v>0</v>
      </c>
      <c r="I90" s="8">
        <v>1664</v>
      </c>
      <c r="K90" s="8">
        <v>1664</v>
      </c>
      <c r="L90" s="9">
        <v>0</v>
      </c>
      <c r="M90" s="8">
        <v>1664</v>
      </c>
      <c r="N90" s="8">
        <v>1664</v>
      </c>
      <c r="O90" s="9">
        <v>0</v>
      </c>
      <c r="P90" s="8">
        <v>1664</v>
      </c>
    </row>
    <row r="91" spans="1:16" ht="94.5" x14ac:dyDescent="0.2">
      <c r="A91" s="14" t="s">
        <v>171</v>
      </c>
      <c r="B91" s="6" t="s">
        <v>107</v>
      </c>
      <c r="C91" s="6" t="s">
        <v>170</v>
      </c>
      <c r="D91" s="8">
        <v>1523.3</v>
      </c>
      <c r="E91" s="9">
        <v>0</v>
      </c>
      <c r="F91" s="8">
        <v>1523.3</v>
      </c>
      <c r="G91" s="8">
        <v>1523.3</v>
      </c>
      <c r="H91" s="9">
        <v>0</v>
      </c>
      <c r="I91" s="8">
        <v>1523.3</v>
      </c>
      <c r="K91" s="8">
        <v>1523.3</v>
      </c>
      <c r="L91" s="9">
        <v>0</v>
      </c>
      <c r="M91" s="8">
        <v>1523.3</v>
      </c>
      <c r="N91" s="8">
        <v>1523.3</v>
      </c>
      <c r="O91" s="9">
        <v>0</v>
      </c>
      <c r="P91" s="8">
        <v>1523.3</v>
      </c>
    </row>
    <row r="92" spans="1:16" ht="78.75" x14ac:dyDescent="0.2">
      <c r="A92" s="14" t="s">
        <v>173</v>
      </c>
      <c r="B92" s="6" t="s">
        <v>174</v>
      </c>
      <c r="C92" s="6" t="s">
        <v>172</v>
      </c>
      <c r="D92" s="8">
        <v>2953.9</v>
      </c>
      <c r="E92" s="9">
        <v>0</v>
      </c>
      <c r="F92" s="8">
        <v>2953.9</v>
      </c>
      <c r="G92" s="8">
        <v>2953.9</v>
      </c>
      <c r="H92" s="9">
        <v>0</v>
      </c>
      <c r="I92" s="8">
        <v>2953.9</v>
      </c>
      <c r="K92" s="8">
        <v>2953.9</v>
      </c>
      <c r="L92" s="9">
        <v>0</v>
      </c>
      <c r="M92" s="8">
        <v>2953.9</v>
      </c>
      <c r="N92" s="8">
        <v>2953.9</v>
      </c>
      <c r="O92" s="9">
        <v>0</v>
      </c>
      <c r="P92" s="8">
        <v>2953.9</v>
      </c>
    </row>
    <row r="93" spans="1:16" ht="141.75" x14ac:dyDescent="0.2">
      <c r="A93" s="14" t="s">
        <v>176</v>
      </c>
      <c r="B93" s="6" t="s">
        <v>174</v>
      </c>
      <c r="C93" s="6" t="s">
        <v>175</v>
      </c>
      <c r="D93" s="8">
        <v>23.8</v>
      </c>
      <c r="E93" s="9">
        <v>0</v>
      </c>
      <c r="F93" s="8">
        <v>23.8</v>
      </c>
      <c r="G93" s="8">
        <v>23.8</v>
      </c>
      <c r="H93" s="9">
        <v>0</v>
      </c>
      <c r="I93" s="8">
        <v>23.8</v>
      </c>
      <c r="K93" s="8">
        <v>23.8</v>
      </c>
      <c r="L93" s="9">
        <v>0</v>
      </c>
      <c r="M93" s="8">
        <v>23.8</v>
      </c>
      <c r="N93" s="8">
        <v>23.8</v>
      </c>
      <c r="O93" s="9">
        <v>0</v>
      </c>
      <c r="P93" s="8">
        <v>23.8</v>
      </c>
    </row>
    <row r="94" spans="1:16" ht="110.25" x14ac:dyDescent="0.2">
      <c r="A94" s="14" t="s">
        <v>178</v>
      </c>
      <c r="B94" s="6" t="s">
        <v>56</v>
      </c>
      <c r="C94" s="6" t="s">
        <v>177</v>
      </c>
      <c r="D94" s="8">
        <v>0.7</v>
      </c>
      <c r="E94" s="9">
        <v>0</v>
      </c>
      <c r="F94" s="8">
        <v>0.7</v>
      </c>
      <c r="G94" s="8">
        <v>0.7</v>
      </c>
      <c r="H94" s="9">
        <v>0</v>
      </c>
      <c r="I94" s="8">
        <v>0.7</v>
      </c>
      <c r="K94" s="8">
        <v>0.7</v>
      </c>
      <c r="L94" s="9">
        <v>0</v>
      </c>
      <c r="M94" s="8">
        <v>0.7</v>
      </c>
      <c r="N94" s="8">
        <v>0.7</v>
      </c>
      <c r="O94" s="9">
        <v>0</v>
      </c>
      <c r="P94" s="8">
        <v>0.7</v>
      </c>
    </row>
    <row r="95" spans="1:16" ht="78.75" x14ac:dyDescent="0.2">
      <c r="A95" s="14" t="s">
        <v>180</v>
      </c>
      <c r="B95" s="6" t="s">
        <v>174</v>
      </c>
      <c r="C95" s="6" t="s">
        <v>179</v>
      </c>
      <c r="D95" s="8">
        <v>176.7</v>
      </c>
      <c r="E95" s="9">
        <v>0</v>
      </c>
      <c r="F95" s="8">
        <v>176.7</v>
      </c>
      <c r="G95" s="8">
        <v>176.7</v>
      </c>
      <c r="H95" s="9">
        <v>0</v>
      </c>
      <c r="I95" s="8">
        <v>176.7</v>
      </c>
      <c r="K95" s="8">
        <v>176.7</v>
      </c>
      <c r="L95" s="9">
        <v>0</v>
      </c>
      <c r="M95" s="8">
        <v>176.7</v>
      </c>
      <c r="N95" s="8">
        <v>176.7</v>
      </c>
      <c r="O95" s="9">
        <v>0</v>
      </c>
      <c r="P95" s="8">
        <v>176.7</v>
      </c>
    </row>
    <row r="96" spans="1:16" ht="63" x14ac:dyDescent="0.2">
      <c r="A96" s="14" t="s">
        <v>182</v>
      </c>
      <c r="B96" s="6" t="s">
        <v>99</v>
      </c>
      <c r="C96" s="6" t="s">
        <v>181</v>
      </c>
      <c r="D96" s="8">
        <v>9384.7000000000007</v>
      </c>
      <c r="E96" s="9">
        <v>0</v>
      </c>
      <c r="F96" s="8">
        <v>9384.7000000000007</v>
      </c>
      <c r="G96" s="8">
        <v>9384.7000000000007</v>
      </c>
      <c r="H96" s="9">
        <v>0</v>
      </c>
      <c r="I96" s="8">
        <v>9384.7000000000007</v>
      </c>
      <c r="K96" s="8">
        <v>9384.7000000000007</v>
      </c>
      <c r="L96" s="9">
        <v>0</v>
      </c>
      <c r="M96" s="8">
        <v>9384.7000000000007</v>
      </c>
      <c r="N96" s="8">
        <v>9384.7000000000007</v>
      </c>
      <c r="O96" s="9">
        <v>0</v>
      </c>
      <c r="P96" s="8">
        <v>9384.7000000000007</v>
      </c>
    </row>
    <row r="97" spans="1:16" ht="63" x14ac:dyDescent="0.2">
      <c r="A97" s="14" t="s">
        <v>184</v>
      </c>
      <c r="B97" s="6" t="s">
        <v>174</v>
      </c>
      <c r="C97" s="6" t="s">
        <v>183</v>
      </c>
      <c r="D97" s="8">
        <v>1961.6</v>
      </c>
      <c r="E97" s="9">
        <v>0</v>
      </c>
      <c r="F97" s="8">
        <v>1961.6</v>
      </c>
      <c r="G97" s="8">
        <v>1961.6</v>
      </c>
      <c r="H97" s="9">
        <v>0</v>
      </c>
      <c r="I97" s="8">
        <v>1961.6</v>
      </c>
      <c r="K97" s="8">
        <v>1961.6</v>
      </c>
      <c r="L97" s="9">
        <v>0</v>
      </c>
      <c r="M97" s="8">
        <v>1961.6</v>
      </c>
      <c r="N97" s="8">
        <v>1961.6</v>
      </c>
      <c r="O97" s="9">
        <v>0</v>
      </c>
      <c r="P97" s="8">
        <v>1961.6</v>
      </c>
    </row>
    <row r="98" spans="1:16" ht="94.5" x14ac:dyDescent="0.2">
      <c r="A98" s="14" t="s">
        <v>186</v>
      </c>
      <c r="B98" s="6" t="s">
        <v>151</v>
      </c>
      <c r="C98" s="6" t="s">
        <v>185</v>
      </c>
      <c r="D98" s="8">
        <v>167</v>
      </c>
      <c r="E98" s="9">
        <v>0</v>
      </c>
      <c r="F98" s="8">
        <v>167</v>
      </c>
      <c r="G98" s="8">
        <v>167</v>
      </c>
      <c r="H98" s="9">
        <v>0</v>
      </c>
      <c r="I98" s="8">
        <v>167</v>
      </c>
      <c r="K98" s="8">
        <v>167</v>
      </c>
      <c r="L98" s="9">
        <v>0</v>
      </c>
      <c r="M98" s="8">
        <v>167</v>
      </c>
      <c r="N98" s="8">
        <v>167</v>
      </c>
      <c r="O98" s="9">
        <v>0</v>
      </c>
      <c r="P98" s="8">
        <v>167</v>
      </c>
    </row>
    <row r="99" spans="1:16" ht="78.75" x14ac:dyDescent="0.2">
      <c r="A99" s="14" t="s">
        <v>188</v>
      </c>
      <c r="B99" s="6" t="s">
        <v>151</v>
      </c>
      <c r="C99" s="6" t="s">
        <v>187</v>
      </c>
      <c r="D99" s="8">
        <v>1122.6199999999999</v>
      </c>
      <c r="E99" s="9">
        <v>0</v>
      </c>
      <c r="F99" s="8">
        <v>1122.6199999999999</v>
      </c>
      <c r="G99" s="8">
        <v>1122.6199999999999</v>
      </c>
      <c r="H99" s="9">
        <v>0</v>
      </c>
      <c r="I99" s="8">
        <v>1122.6199999999999</v>
      </c>
      <c r="K99" s="8">
        <v>1122.6199999999999</v>
      </c>
      <c r="L99" s="9">
        <v>0</v>
      </c>
      <c r="M99" s="8">
        <v>1122.6199999999999</v>
      </c>
      <c r="N99" s="8">
        <v>1122.6199999999999</v>
      </c>
      <c r="O99" s="9">
        <v>0</v>
      </c>
      <c r="P99" s="8">
        <v>1122.6199999999999</v>
      </c>
    </row>
    <row r="100" spans="1:16" ht="220.5" x14ac:dyDescent="0.2">
      <c r="A100" s="14" t="s">
        <v>190</v>
      </c>
      <c r="B100" s="6" t="s">
        <v>99</v>
      </c>
      <c r="C100" s="6" t="s">
        <v>189</v>
      </c>
      <c r="D100" s="8">
        <v>2125</v>
      </c>
      <c r="E100" s="9">
        <v>0</v>
      </c>
      <c r="F100" s="8">
        <v>2125</v>
      </c>
      <c r="G100" s="8">
        <v>2125</v>
      </c>
      <c r="H100" s="9">
        <v>0</v>
      </c>
      <c r="I100" s="8">
        <v>2125</v>
      </c>
      <c r="K100" s="8">
        <v>2125</v>
      </c>
      <c r="L100" s="9">
        <v>0</v>
      </c>
      <c r="M100" s="8">
        <v>2125</v>
      </c>
      <c r="N100" s="8">
        <v>2125</v>
      </c>
      <c r="O100" s="9">
        <v>0</v>
      </c>
      <c r="P100" s="8">
        <v>2125</v>
      </c>
    </row>
    <row r="101" spans="1:16" ht="78.75" x14ac:dyDescent="0.2">
      <c r="A101" s="14" t="s">
        <v>192</v>
      </c>
      <c r="B101" s="6" t="s">
        <v>174</v>
      </c>
      <c r="C101" s="6" t="s">
        <v>191</v>
      </c>
      <c r="D101" s="8">
        <v>806.05</v>
      </c>
      <c r="E101" s="9">
        <v>0</v>
      </c>
      <c r="F101" s="8">
        <v>806.05</v>
      </c>
      <c r="G101" s="8">
        <v>806.05</v>
      </c>
      <c r="H101" s="9">
        <v>0</v>
      </c>
      <c r="I101" s="8">
        <v>806.05</v>
      </c>
      <c r="K101" s="8">
        <v>806.05</v>
      </c>
      <c r="L101" s="9">
        <v>0</v>
      </c>
      <c r="M101" s="8">
        <v>806.05</v>
      </c>
      <c r="N101" s="8">
        <v>806.05</v>
      </c>
      <c r="O101" s="9">
        <v>0</v>
      </c>
      <c r="P101" s="8">
        <v>806.05</v>
      </c>
    </row>
    <row r="102" spans="1:16" ht="78.75" x14ac:dyDescent="0.2">
      <c r="A102" s="14" t="s">
        <v>192</v>
      </c>
      <c r="B102" s="6" t="s">
        <v>151</v>
      </c>
      <c r="C102" s="6" t="s">
        <v>191</v>
      </c>
      <c r="D102" s="8">
        <v>806.05</v>
      </c>
      <c r="E102" s="9">
        <v>0</v>
      </c>
      <c r="F102" s="8">
        <v>806.05</v>
      </c>
      <c r="G102" s="8">
        <v>806.05</v>
      </c>
      <c r="H102" s="9">
        <v>0</v>
      </c>
      <c r="I102" s="8">
        <v>806.05</v>
      </c>
      <c r="K102" s="8">
        <v>806.05</v>
      </c>
      <c r="L102" s="9">
        <v>0</v>
      </c>
      <c r="M102" s="8">
        <v>806.05</v>
      </c>
      <c r="N102" s="8">
        <v>806.05</v>
      </c>
      <c r="O102" s="9">
        <v>0</v>
      </c>
      <c r="P102" s="8">
        <v>806.05</v>
      </c>
    </row>
    <row r="103" spans="1:16" ht="236.25" x14ac:dyDescent="0.2">
      <c r="A103" s="14" t="s">
        <v>194</v>
      </c>
      <c r="B103" s="6" t="s">
        <v>99</v>
      </c>
      <c r="C103" s="6" t="s">
        <v>193</v>
      </c>
      <c r="D103" s="8">
        <v>499.3</v>
      </c>
      <c r="E103" s="9">
        <v>0</v>
      </c>
      <c r="F103" s="8">
        <v>499.3</v>
      </c>
      <c r="G103" s="8">
        <v>499.3</v>
      </c>
      <c r="H103" s="9">
        <v>0</v>
      </c>
      <c r="I103" s="8">
        <v>499.3</v>
      </c>
      <c r="K103" s="8">
        <v>499.3</v>
      </c>
      <c r="L103" s="9">
        <v>0</v>
      </c>
      <c r="M103" s="8">
        <v>499.3</v>
      </c>
      <c r="N103" s="8">
        <v>499.3</v>
      </c>
      <c r="O103" s="9">
        <v>0</v>
      </c>
      <c r="P103" s="8">
        <v>499.3</v>
      </c>
    </row>
    <row r="104" spans="1:16" ht="141.75" x14ac:dyDescent="0.2">
      <c r="A104" s="14" t="s">
        <v>196</v>
      </c>
      <c r="B104" s="6" t="s">
        <v>56</v>
      </c>
      <c r="C104" s="6" t="s">
        <v>195</v>
      </c>
      <c r="D104" s="8">
        <v>6165.96</v>
      </c>
      <c r="E104" s="9">
        <v>0</v>
      </c>
      <c r="F104" s="8">
        <v>6165.96</v>
      </c>
      <c r="G104" s="8">
        <v>6072</v>
      </c>
      <c r="H104" s="9">
        <v>0</v>
      </c>
      <c r="I104" s="8">
        <v>6072</v>
      </c>
      <c r="K104" s="16">
        <f>6165.95+0.01</f>
        <v>6165.96</v>
      </c>
      <c r="L104" s="16"/>
      <c r="M104" s="16">
        <f t="shared" ref="M104" si="6">6165.95+0.01</f>
        <v>6165.96</v>
      </c>
      <c r="N104" s="8">
        <v>6072</v>
      </c>
      <c r="O104" s="9">
        <v>0</v>
      </c>
      <c r="P104" s="8">
        <v>6072</v>
      </c>
    </row>
    <row r="105" spans="1:16" ht="173.25" x14ac:dyDescent="0.2">
      <c r="A105" s="14" t="s">
        <v>198</v>
      </c>
      <c r="B105" s="6" t="s">
        <v>99</v>
      </c>
      <c r="C105" s="6" t="s">
        <v>197</v>
      </c>
      <c r="D105" s="8">
        <v>6654.6</v>
      </c>
      <c r="E105" s="9">
        <v>0</v>
      </c>
      <c r="F105" s="8">
        <v>6654.6</v>
      </c>
      <c r="G105" s="8">
        <v>6664.6</v>
      </c>
      <c r="H105" s="9">
        <v>0</v>
      </c>
      <c r="I105" s="8">
        <v>6664.6</v>
      </c>
      <c r="K105" s="8">
        <v>6654.6</v>
      </c>
      <c r="L105" s="9">
        <v>0</v>
      </c>
      <c r="M105" s="8">
        <v>6654.6</v>
      </c>
      <c r="N105" s="8">
        <v>6664.6</v>
      </c>
      <c r="O105" s="9">
        <v>0</v>
      </c>
      <c r="P105" s="8">
        <v>6664.6</v>
      </c>
    </row>
    <row r="106" spans="1:16" ht="47.25" x14ac:dyDescent="0.2">
      <c r="A106" s="14" t="s">
        <v>200</v>
      </c>
      <c r="B106" s="6" t="s">
        <v>174</v>
      </c>
      <c r="C106" s="6" t="s">
        <v>199</v>
      </c>
      <c r="D106" s="8">
        <v>537.4</v>
      </c>
      <c r="E106" s="9">
        <v>0</v>
      </c>
      <c r="F106" s="8">
        <v>537.4</v>
      </c>
      <c r="G106" s="8">
        <v>537.4</v>
      </c>
      <c r="H106" s="9">
        <v>0</v>
      </c>
      <c r="I106" s="8">
        <v>537.4</v>
      </c>
      <c r="K106" s="8">
        <v>537.4</v>
      </c>
      <c r="L106" s="9">
        <v>0</v>
      </c>
      <c r="M106" s="8">
        <v>537.4</v>
      </c>
      <c r="N106" s="8">
        <v>537.4</v>
      </c>
      <c r="O106" s="9">
        <v>0</v>
      </c>
      <c r="P106" s="8">
        <v>537.4</v>
      </c>
    </row>
    <row r="107" spans="1:16" ht="220.5" x14ac:dyDescent="0.2">
      <c r="A107" s="14" t="s">
        <v>202</v>
      </c>
      <c r="B107" s="6" t="s">
        <v>99</v>
      </c>
      <c r="C107" s="6" t="s">
        <v>201</v>
      </c>
      <c r="D107" s="8">
        <v>7670.4</v>
      </c>
      <c r="E107" s="9">
        <v>0</v>
      </c>
      <c r="F107" s="8">
        <v>7670.4</v>
      </c>
      <c r="G107" s="8">
        <v>7670.4</v>
      </c>
      <c r="H107" s="9">
        <v>0</v>
      </c>
      <c r="I107" s="8">
        <v>7670.4</v>
      </c>
      <c r="K107" s="8">
        <v>7670.4</v>
      </c>
      <c r="L107" s="9">
        <v>0</v>
      </c>
      <c r="M107" s="8">
        <v>7670.4</v>
      </c>
      <c r="N107" s="8">
        <v>7670.4</v>
      </c>
      <c r="O107" s="9">
        <v>0</v>
      </c>
      <c r="P107" s="8">
        <v>7670.4</v>
      </c>
    </row>
    <row r="108" spans="1:16" ht="157.5" x14ac:dyDescent="0.2">
      <c r="A108" s="14" t="s">
        <v>204</v>
      </c>
      <c r="B108" s="6" t="s">
        <v>99</v>
      </c>
      <c r="C108" s="6" t="s">
        <v>203</v>
      </c>
      <c r="D108" s="8">
        <v>65779.199999999997</v>
      </c>
      <c r="E108" s="9">
        <v>0</v>
      </c>
      <c r="F108" s="8">
        <v>65779.199999999997</v>
      </c>
      <c r="G108" s="8">
        <v>65779.199999999997</v>
      </c>
      <c r="H108" s="9">
        <v>0</v>
      </c>
      <c r="I108" s="8">
        <v>65779.199999999997</v>
      </c>
      <c r="K108" s="8">
        <v>65779.199999999997</v>
      </c>
      <c r="L108" s="9">
        <v>0</v>
      </c>
      <c r="M108" s="8">
        <v>65779.199999999997</v>
      </c>
      <c r="N108" s="8">
        <v>65779.199999999997</v>
      </c>
      <c r="O108" s="9">
        <v>0</v>
      </c>
      <c r="P108" s="8">
        <v>65779.199999999997</v>
      </c>
    </row>
    <row r="109" spans="1:16" ht="94.5" x14ac:dyDescent="0.2">
      <c r="A109" s="14" t="s">
        <v>206</v>
      </c>
      <c r="B109" s="6" t="s">
        <v>56</v>
      </c>
      <c r="C109" s="6" t="s">
        <v>205</v>
      </c>
      <c r="D109" s="8">
        <v>9142.18</v>
      </c>
      <c r="E109" s="9">
        <v>0</v>
      </c>
      <c r="F109" s="8">
        <v>9142.18</v>
      </c>
      <c r="G109" s="8">
        <v>9142.19</v>
      </c>
      <c r="H109" s="9">
        <v>0</v>
      </c>
      <c r="I109" s="8">
        <v>9142.19</v>
      </c>
      <c r="K109" s="8">
        <v>9142.18</v>
      </c>
      <c r="L109" s="9">
        <v>0</v>
      </c>
      <c r="M109" s="8">
        <v>9142.18</v>
      </c>
      <c r="N109" s="8">
        <v>9142.19</v>
      </c>
      <c r="O109" s="9">
        <v>0</v>
      </c>
      <c r="P109" s="8">
        <v>9142.19</v>
      </c>
    </row>
    <row r="110" spans="1:16" ht="94.5" x14ac:dyDescent="0.2">
      <c r="A110" s="14" t="s">
        <v>208</v>
      </c>
      <c r="B110" s="6" t="s">
        <v>174</v>
      </c>
      <c r="C110" s="6" t="s">
        <v>207</v>
      </c>
      <c r="D110" s="8">
        <v>70</v>
      </c>
      <c r="E110" s="9">
        <v>0</v>
      </c>
      <c r="F110" s="8">
        <v>70</v>
      </c>
      <c r="G110" s="8">
        <v>6</v>
      </c>
      <c r="H110" s="9">
        <v>0</v>
      </c>
      <c r="I110" s="8">
        <v>6</v>
      </c>
      <c r="K110" s="8">
        <v>70</v>
      </c>
      <c r="L110" s="9">
        <v>0</v>
      </c>
      <c r="M110" s="8">
        <v>70</v>
      </c>
      <c r="N110" s="8">
        <v>6</v>
      </c>
      <c r="O110" s="9">
        <v>0</v>
      </c>
      <c r="P110" s="8">
        <v>6</v>
      </c>
    </row>
    <row r="111" spans="1:16" ht="283.5" x14ac:dyDescent="0.2">
      <c r="A111" s="14" t="s">
        <v>210</v>
      </c>
      <c r="B111" s="6" t="s">
        <v>99</v>
      </c>
      <c r="C111" s="6" t="s">
        <v>209</v>
      </c>
      <c r="D111" s="8">
        <v>210</v>
      </c>
      <c r="E111" s="9">
        <v>0</v>
      </c>
      <c r="F111" s="8">
        <v>210</v>
      </c>
      <c r="G111" s="8">
        <v>200</v>
      </c>
      <c r="H111" s="9">
        <v>0</v>
      </c>
      <c r="I111" s="8">
        <v>200</v>
      </c>
      <c r="K111" s="8">
        <v>210</v>
      </c>
      <c r="L111" s="9">
        <v>0</v>
      </c>
      <c r="M111" s="8">
        <v>210</v>
      </c>
      <c r="N111" s="8">
        <v>200</v>
      </c>
      <c r="O111" s="9">
        <v>0</v>
      </c>
      <c r="P111" s="8">
        <v>200</v>
      </c>
    </row>
    <row r="112" spans="1:16" x14ac:dyDescent="0.2">
      <c r="A112" s="14" t="s">
        <v>212</v>
      </c>
      <c r="B112" s="6" t="s">
        <v>4</v>
      </c>
      <c r="C112" s="6" t="s">
        <v>211</v>
      </c>
      <c r="D112" s="8">
        <v>471844.8</v>
      </c>
      <c r="E112" s="9">
        <v>0</v>
      </c>
      <c r="F112" s="8">
        <v>471844.8</v>
      </c>
      <c r="G112" s="8">
        <v>471844.8</v>
      </c>
      <c r="H112" s="9">
        <v>0</v>
      </c>
      <c r="I112" s="8">
        <v>471844.8</v>
      </c>
      <c r="K112" s="8">
        <f>K113+K114+K115+K116+K117+K118+K119+K120+K121</f>
        <v>471844.8</v>
      </c>
      <c r="L112" s="8">
        <f t="shared" ref="L112:P112" si="7">L113+L114+L115+L116+L117+L118+L119+L120+L121</f>
        <v>0</v>
      </c>
      <c r="M112" s="8">
        <f t="shared" si="7"/>
        <v>471844.8</v>
      </c>
      <c r="N112" s="8">
        <f t="shared" si="7"/>
        <v>471844.8</v>
      </c>
      <c r="O112" s="8">
        <f t="shared" si="7"/>
        <v>0</v>
      </c>
      <c r="P112" s="8">
        <f t="shared" si="7"/>
        <v>471844.8</v>
      </c>
    </row>
    <row r="113" spans="1:16" ht="236.25" x14ac:dyDescent="0.2">
      <c r="A113" s="14" t="s">
        <v>214</v>
      </c>
      <c r="B113" s="6" t="s">
        <v>99</v>
      </c>
      <c r="C113" s="6" t="s">
        <v>213</v>
      </c>
      <c r="D113" s="8">
        <v>2045</v>
      </c>
      <c r="E113" s="9">
        <v>0</v>
      </c>
      <c r="F113" s="8">
        <v>2045</v>
      </c>
      <c r="G113" s="8">
        <v>2045</v>
      </c>
      <c r="H113" s="9">
        <v>0</v>
      </c>
      <c r="I113" s="8">
        <v>2045</v>
      </c>
      <c r="K113" s="8">
        <v>2045</v>
      </c>
      <c r="L113" s="9">
        <v>0</v>
      </c>
      <c r="M113" s="8">
        <v>2045</v>
      </c>
      <c r="N113" s="8">
        <v>2045</v>
      </c>
      <c r="O113" s="9">
        <v>0</v>
      </c>
      <c r="P113" s="8">
        <v>2045</v>
      </c>
    </row>
    <row r="114" spans="1:16" ht="189" x14ac:dyDescent="0.2">
      <c r="A114" s="14" t="s">
        <v>216</v>
      </c>
      <c r="B114" s="6" t="s">
        <v>99</v>
      </c>
      <c r="C114" s="6" t="s">
        <v>215</v>
      </c>
      <c r="D114" s="8">
        <v>64800.6</v>
      </c>
      <c r="E114" s="9">
        <v>0</v>
      </c>
      <c r="F114" s="8">
        <v>64800.6</v>
      </c>
      <c r="G114" s="8">
        <v>64800.6</v>
      </c>
      <c r="H114" s="9">
        <v>0</v>
      </c>
      <c r="I114" s="8">
        <v>64800.6</v>
      </c>
      <c r="K114" s="8">
        <v>64800.6</v>
      </c>
      <c r="L114" s="9">
        <v>0</v>
      </c>
      <c r="M114" s="8">
        <v>64800.6</v>
      </c>
      <c r="N114" s="8">
        <v>64800.6</v>
      </c>
      <c r="O114" s="9">
        <v>0</v>
      </c>
      <c r="P114" s="8">
        <v>64800.6</v>
      </c>
    </row>
    <row r="115" spans="1:16" ht="126" x14ac:dyDescent="0.2">
      <c r="A115" s="14" t="s">
        <v>218</v>
      </c>
      <c r="B115" s="6" t="s">
        <v>56</v>
      </c>
      <c r="C115" s="6" t="s">
        <v>217</v>
      </c>
      <c r="D115" s="8">
        <v>100</v>
      </c>
      <c r="E115" s="9">
        <v>0</v>
      </c>
      <c r="F115" s="8">
        <v>100</v>
      </c>
      <c r="G115" s="8">
        <v>100</v>
      </c>
      <c r="H115" s="9">
        <v>0</v>
      </c>
      <c r="I115" s="8">
        <v>100</v>
      </c>
      <c r="K115" s="8">
        <v>100</v>
      </c>
      <c r="L115" s="9">
        <v>0</v>
      </c>
      <c r="M115" s="8">
        <v>100</v>
      </c>
      <c r="N115" s="8">
        <v>100</v>
      </c>
      <c r="O115" s="9">
        <v>0</v>
      </c>
      <c r="P115" s="8">
        <v>100</v>
      </c>
    </row>
    <row r="116" spans="1:16" ht="126" x14ac:dyDescent="0.2">
      <c r="A116" s="14" t="s">
        <v>220</v>
      </c>
      <c r="B116" s="6" t="s">
        <v>99</v>
      </c>
      <c r="C116" s="6" t="s">
        <v>219</v>
      </c>
      <c r="D116" s="8">
        <v>3304.8</v>
      </c>
      <c r="E116" s="9">
        <v>0</v>
      </c>
      <c r="F116" s="8">
        <v>3304.8</v>
      </c>
      <c r="G116" s="8">
        <v>3304.8</v>
      </c>
      <c r="H116" s="9">
        <v>0</v>
      </c>
      <c r="I116" s="8">
        <v>3304.8</v>
      </c>
      <c r="K116" s="8">
        <v>3304.8</v>
      </c>
      <c r="L116" s="9">
        <v>0</v>
      </c>
      <c r="M116" s="8">
        <v>3304.8</v>
      </c>
      <c r="N116" s="8">
        <v>3304.8</v>
      </c>
      <c r="O116" s="9">
        <v>0</v>
      </c>
      <c r="P116" s="8">
        <v>3304.8</v>
      </c>
    </row>
    <row r="117" spans="1:16" ht="220.5" x14ac:dyDescent="0.2">
      <c r="A117" s="14" t="s">
        <v>222</v>
      </c>
      <c r="B117" s="6" t="s">
        <v>99</v>
      </c>
      <c r="C117" s="6" t="s">
        <v>221</v>
      </c>
      <c r="D117" s="8">
        <v>4133</v>
      </c>
      <c r="E117" s="9">
        <v>0</v>
      </c>
      <c r="F117" s="8">
        <v>4133</v>
      </c>
      <c r="G117" s="8">
        <v>4133</v>
      </c>
      <c r="H117" s="9">
        <v>0</v>
      </c>
      <c r="I117" s="8">
        <v>4133</v>
      </c>
      <c r="K117" s="8">
        <v>4133</v>
      </c>
      <c r="L117" s="9">
        <v>0</v>
      </c>
      <c r="M117" s="8">
        <v>4133</v>
      </c>
      <c r="N117" s="8">
        <v>4133</v>
      </c>
      <c r="O117" s="9">
        <v>0</v>
      </c>
      <c r="P117" s="8">
        <v>4133</v>
      </c>
    </row>
    <row r="118" spans="1:16" ht="315" x14ac:dyDescent="0.2">
      <c r="A118" s="14" t="s">
        <v>224</v>
      </c>
      <c r="B118" s="6" t="s">
        <v>174</v>
      </c>
      <c r="C118" s="6" t="s">
        <v>223</v>
      </c>
      <c r="D118" s="8">
        <v>252</v>
      </c>
      <c r="E118" s="9">
        <v>0</v>
      </c>
      <c r="F118" s="8">
        <v>252</v>
      </c>
      <c r="G118" s="8">
        <v>252</v>
      </c>
      <c r="H118" s="9">
        <v>0</v>
      </c>
      <c r="I118" s="8">
        <v>252</v>
      </c>
      <c r="K118" s="8">
        <v>252</v>
      </c>
      <c r="L118" s="9">
        <v>0</v>
      </c>
      <c r="M118" s="8">
        <v>252</v>
      </c>
      <c r="N118" s="8">
        <v>252</v>
      </c>
      <c r="O118" s="9">
        <v>0</v>
      </c>
      <c r="P118" s="8">
        <v>252</v>
      </c>
    </row>
    <row r="119" spans="1:16" ht="78.75" x14ac:dyDescent="0.2">
      <c r="A119" s="14" t="s">
        <v>226</v>
      </c>
      <c r="B119" s="6" t="s">
        <v>99</v>
      </c>
      <c r="C119" s="6" t="s">
        <v>225</v>
      </c>
      <c r="D119" s="8">
        <v>1699.9</v>
      </c>
      <c r="E119" s="9">
        <v>0</v>
      </c>
      <c r="F119" s="8">
        <v>1699.9</v>
      </c>
      <c r="G119" s="8">
        <v>1699.9</v>
      </c>
      <c r="H119" s="9">
        <v>0</v>
      </c>
      <c r="I119" s="8">
        <v>1699.9</v>
      </c>
      <c r="K119" s="8">
        <v>1699.9</v>
      </c>
      <c r="L119" s="9">
        <v>0</v>
      </c>
      <c r="M119" s="8">
        <v>1699.9</v>
      </c>
      <c r="N119" s="8">
        <v>1699.9</v>
      </c>
      <c r="O119" s="9">
        <v>0</v>
      </c>
      <c r="P119" s="8">
        <v>1699.9</v>
      </c>
    </row>
    <row r="120" spans="1:16" ht="126" x14ac:dyDescent="0.2">
      <c r="A120" s="14" t="s">
        <v>228</v>
      </c>
      <c r="B120" s="6" t="s">
        <v>99</v>
      </c>
      <c r="C120" s="6" t="s">
        <v>227</v>
      </c>
      <c r="D120" s="8">
        <v>220355.5</v>
      </c>
      <c r="E120" s="9">
        <v>0</v>
      </c>
      <c r="F120" s="8">
        <v>220355.5</v>
      </c>
      <c r="G120" s="8">
        <v>220355.5</v>
      </c>
      <c r="H120" s="9">
        <v>0</v>
      </c>
      <c r="I120" s="8">
        <v>220355.5</v>
      </c>
      <c r="K120" s="8">
        <v>220355.5</v>
      </c>
      <c r="L120" s="9">
        <v>0</v>
      </c>
      <c r="M120" s="8">
        <v>220355.5</v>
      </c>
      <c r="N120" s="8">
        <v>220355.5</v>
      </c>
      <c r="O120" s="9">
        <v>0</v>
      </c>
      <c r="P120" s="8">
        <v>220355.5</v>
      </c>
    </row>
    <row r="121" spans="1:16" ht="126" x14ac:dyDescent="0.2">
      <c r="A121" s="14" t="s">
        <v>230</v>
      </c>
      <c r="B121" s="6" t="s">
        <v>99</v>
      </c>
      <c r="C121" s="6" t="s">
        <v>229</v>
      </c>
      <c r="D121" s="8">
        <v>175154</v>
      </c>
      <c r="E121" s="9">
        <v>0</v>
      </c>
      <c r="F121" s="8">
        <v>175154</v>
      </c>
      <c r="G121" s="8">
        <v>175154</v>
      </c>
      <c r="H121" s="9">
        <v>0</v>
      </c>
      <c r="I121" s="8">
        <v>175154</v>
      </c>
      <c r="K121" s="8">
        <v>175154</v>
      </c>
      <c r="L121" s="9">
        <v>0</v>
      </c>
      <c r="M121" s="8">
        <v>175154</v>
      </c>
      <c r="N121" s="8">
        <v>175154</v>
      </c>
      <c r="O121" s="9">
        <v>0</v>
      </c>
      <c r="P121" s="8">
        <v>175154</v>
      </c>
    </row>
    <row r="122" spans="1:16" x14ac:dyDescent="0.2">
      <c r="A122" s="14" t="s">
        <v>231</v>
      </c>
      <c r="B122" s="6" t="s">
        <v>4</v>
      </c>
      <c r="C122" s="6" t="s">
        <v>4</v>
      </c>
      <c r="D122" s="8">
        <v>5458787.5099999998</v>
      </c>
      <c r="E122" s="8">
        <v>8393.1</v>
      </c>
      <c r="F122" s="8">
        <v>5467180.6100000003</v>
      </c>
      <c r="G122" s="8">
        <v>5208041</v>
      </c>
      <c r="H122" s="9">
        <v>0</v>
      </c>
      <c r="I122" s="8" t="s">
        <v>245</v>
      </c>
      <c r="K122" s="17">
        <f>K10++K45</f>
        <v>5458787.5099999998</v>
      </c>
      <c r="L122" s="8">
        <f t="shared" ref="L122:M122" si="8">L10++L45</f>
        <v>8393.0999999999985</v>
      </c>
      <c r="M122" s="8">
        <f t="shared" si="8"/>
        <v>5467180.6099999994</v>
      </c>
      <c r="N122" s="8">
        <v>5208041</v>
      </c>
      <c r="O122" s="9">
        <v>0</v>
      </c>
      <c r="P122" s="8" t="s">
        <v>236</v>
      </c>
    </row>
    <row r="123" spans="1:16" x14ac:dyDescent="0.2">
      <c r="B123" s="3"/>
      <c r="C123" s="3"/>
      <c r="D123" s="4"/>
      <c r="E123" s="4"/>
      <c r="F123" s="4"/>
      <c r="G123" s="4"/>
      <c r="H123" s="4"/>
      <c r="I123" s="4"/>
    </row>
    <row r="124" spans="1:16" x14ac:dyDescent="0.2">
      <c r="B124" s="3"/>
      <c r="C124" s="3"/>
      <c r="D124" s="4"/>
      <c r="E124" s="4"/>
      <c r="F124" s="4"/>
      <c r="G124" s="4"/>
      <c r="H124" s="4"/>
      <c r="I124" s="4"/>
    </row>
    <row r="125" spans="1:16" x14ac:dyDescent="0.2">
      <c r="B125" s="3"/>
      <c r="C125" s="3"/>
      <c r="D125" s="4"/>
      <c r="E125" s="4"/>
      <c r="F125" s="4"/>
      <c r="G125" s="4"/>
      <c r="H125" s="4"/>
      <c r="I125" s="4"/>
    </row>
    <row r="129" spans="1:1" x14ac:dyDescent="0.25">
      <c r="A129" s="10" t="s">
        <v>244</v>
      </c>
    </row>
    <row r="130" spans="1:1" x14ac:dyDescent="0.25">
      <c r="A130" s="10" t="s">
        <v>5</v>
      </c>
    </row>
    <row r="131" spans="1:1" x14ac:dyDescent="0.25">
      <c r="A131" s="18">
        <v>46016</v>
      </c>
    </row>
  </sheetData>
  <mergeCells count="6">
    <mergeCell ref="A5:I5"/>
    <mergeCell ref="K8:P8"/>
    <mergeCell ref="A7:A8"/>
    <mergeCell ref="B7:B8"/>
    <mergeCell ref="C7:C8"/>
    <mergeCell ref="D8:I8"/>
  </mergeCells>
  <pageMargins left="0.59055118110236215" right="0.31496062992125989" top="0.78740157480314954" bottom="0.78740157480314954" header="0.31496062992125989" footer="0.31496062992125989"/>
  <pageSetup paperSize="9" scale="64" firstPageNumber="20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2025-12-24T10:15:11Z</cp:lastPrinted>
  <dcterms:created xsi:type="dcterms:W3CDTF">2007-01-31T11:49:34Z</dcterms:created>
  <dcterms:modified xsi:type="dcterms:W3CDTF">2025-12-25T01:57:01Z</dcterms:modified>
</cp:coreProperties>
</file>